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M11-1\data\業務\講習会\木造住宅・リフォーム\令和７年度\⑤申込(デジタル)\"/>
    </mc:Choice>
  </mc:AlternateContent>
  <xr:revisionPtr revIDLastSave="0" documentId="13_ncr:1_{735DBBAE-D43F-4526-8A0D-F60CC23ED90D}" xr6:coauthVersionLast="47" xr6:coauthVersionMax="47" xr10:uidLastSave="{00000000-0000-0000-0000-000000000000}"/>
  <bookViews>
    <workbookView xWindow="-108" yWindow="-108" windowWidth="23256" windowHeight="12456" xr2:uid="{00000000-000D-0000-FFFF-FFFF00000000}"/>
  </bookViews>
  <sheets>
    <sheet name="申込書" sheetId="5" r:id="rId1"/>
    <sheet name="入力例" sheetId="7" r:id="rId2"/>
  </sheets>
  <definedNames>
    <definedName name="_xlnm.Print_Area" localSheetId="0">申込書!$B$6:$AF$59</definedName>
    <definedName name="_xlnm.Print_Area" localSheetId="1">入力例!$B$6:$AF$59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1" i="7" l="1"/>
  <c r="C51" i="7"/>
  <c r="R50" i="7"/>
  <c r="AC50" i="7" s="1"/>
  <c r="AC53" i="7" s="1"/>
  <c r="C50" i="7"/>
  <c r="AB35" i="7"/>
  <c r="X32" i="7"/>
  <c r="AB32" i="7" s="1"/>
  <c r="X29" i="7"/>
  <c r="AB29" i="7" s="1"/>
  <c r="AA37" i="7" s="1"/>
  <c r="X29" i="5"/>
  <c r="AB29" i="5"/>
  <c r="AB32" i="5"/>
  <c r="X32" i="5"/>
  <c r="AC53" i="5"/>
  <c r="AC51" i="5"/>
  <c r="C51" i="5"/>
  <c r="C50" i="5"/>
  <c r="R50" i="5"/>
  <c r="AB35" i="5"/>
  <c r="AC50" i="5" l="1"/>
  <c r="E6" i="5"/>
  <c r="AA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10" authorId="0" shapeId="0" xr:uid="{00000000-0006-0000-0000-000003000000}">
      <text>
        <r>
          <rPr>
            <sz val="9"/>
            <color indexed="81"/>
            <rFont val="游明朝"/>
            <family val="1"/>
            <charset val="128"/>
          </rPr>
          <t>全角カタカナで入力します</t>
        </r>
      </text>
    </comment>
    <comment ref="Y11" authorId="0" shapeId="0" xr:uid="{00000000-0006-0000-0000-000004000000}">
      <text>
        <r>
          <rPr>
            <sz val="9"/>
            <color indexed="81"/>
            <rFont val="游明朝"/>
            <family val="1"/>
            <charset val="128"/>
          </rPr>
          <t>全角カタカナで入力します</t>
        </r>
      </text>
    </comment>
    <comment ref="E13" authorId="1" shapeId="0" xr:uid="{00000000-0006-0000-0000-000005000000}">
      <text>
        <r>
          <rPr>
            <sz val="9"/>
            <color indexed="81"/>
            <rFont val="游明朝"/>
            <family val="1"/>
            <charset val="128"/>
          </rPr>
          <t>ハイフンは不要です</t>
        </r>
      </text>
    </comment>
    <comment ref="L44" authorId="0" shapeId="0" xr:uid="{00000000-0006-0000-0000-000007000000}">
      <text>
        <r>
          <rPr>
            <sz val="9"/>
            <color indexed="81"/>
            <rFont val="游明朝"/>
            <family val="1"/>
            <charset val="128"/>
          </rPr>
          <t>計算式は削除しても構いません</t>
        </r>
      </text>
    </comment>
    <comment ref="Z44" authorId="0" shapeId="0" xr:uid="{00000000-0006-0000-0000-000008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AE127F4F-0B33-4B3C-8FB9-F2F1DFE0E543}">
      <text>
        <r>
          <rPr>
            <sz val="9"/>
            <color indexed="81"/>
            <rFont val="游明朝"/>
            <family val="1"/>
            <charset val="128"/>
          </rPr>
          <t>Windowsの設定で正常な動作をしない場合があります。</t>
        </r>
      </text>
    </comment>
    <comment ref="E6" authorId="0" shapeId="0" xr:uid="{467834B9-0FF7-4BA2-A1CA-FA5594FAF2B5}">
      <text>
        <r>
          <rPr>
            <sz val="9"/>
            <color indexed="81"/>
            <rFont val="游明朝"/>
            <family val="1"/>
            <charset val="128"/>
          </rPr>
          <t>計算式は削除しても構いません</t>
        </r>
      </text>
    </comment>
    <comment ref="E10" authorId="0" shapeId="0" xr:uid="{AC626DD0-DBAD-4AD0-9A87-718B6E130F38}">
      <text>
        <r>
          <rPr>
            <sz val="9"/>
            <color indexed="81"/>
            <rFont val="游明朝"/>
            <family val="1"/>
            <charset val="128"/>
          </rPr>
          <t>全角カタカナで入力します</t>
        </r>
      </text>
    </comment>
    <comment ref="Y11" authorId="0" shapeId="0" xr:uid="{CD20F488-F474-4FD5-ADEF-08A282CA041D}">
      <text>
        <r>
          <rPr>
            <sz val="9"/>
            <color indexed="81"/>
            <rFont val="游明朝"/>
            <family val="1"/>
            <charset val="128"/>
          </rPr>
          <t>全角カタカナで入力します</t>
        </r>
      </text>
    </comment>
    <comment ref="E13" authorId="1" shapeId="0" xr:uid="{F77DC092-2E06-4180-A417-17A699426FEF}">
      <text>
        <r>
          <rPr>
            <sz val="9"/>
            <color indexed="81"/>
            <rFont val="游明朝"/>
            <family val="1"/>
            <charset val="128"/>
          </rPr>
          <t>ハイフンは不要です</t>
        </r>
      </text>
    </comment>
    <comment ref="L44" authorId="0" shapeId="0" xr:uid="{28F20B58-77BB-42A3-8806-7DB58AF052C6}">
      <text>
        <r>
          <rPr>
            <sz val="9"/>
            <color indexed="81"/>
            <rFont val="游明朝"/>
            <family val="1"/>
            <charset val="128"/>
          </rPr>
          <t>計算式は削除しても構いません</t>
        </r>
      </text>
    </comment>
    <comment ref="Z44" authorId="0" shapeId="0" xr:uid="{C8B984EC-7671-4DE3-9A63-FFC8D9ECFF9A}">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<sst xmlns="http://schemas.openxmlformats.org/spreadsheetml/2006/main" count="206" uniqueCount="74">
  <si>
    <t>メールでのお申し込み</t>
    <rPh sb="6" eb="7">
      <t>モウ</t>
    </rPh>
    <rPh sb="8" eb="9">
      <t>コ</t>
    </rPh>
    <phoneticPr fontId="3"/>
  </si>
  <si>
    <t>FAXでのお申し込み</t>
    <rPh sb="6" eb="7">
      <t>モウ</t>
    </rPh>
    <rPh sb="8" eb="9">
      <t>コ</t>
    </rPh>
    <phoneticPr fontId="3"/>
  </si>
  <si>
    <t>er-tohoku-info11@zai-keicho.or.jp</t>
    <phoneticPr fontId="3"/>
  </si>
  <si>
    <t>０２２－２６４－３０８６</t>
    <phoneticPr fontId="3"/>
  </si>
  <si>
    <t>ｲｰｱｰﾙ ﾊｲﾌﾝ ﾄﾎｸ ﾊｲﾌﾝ ｲﾝﾌｫ ｲﾁｲﾁ</t>
    <phoneticPr fontId="3" type="halfwidthKatakana"/>
  </si>
  <si>
    <t>一般財団法人　経済調査会　東北支部行</t>
    <rPh sb="0" eb="2">
      <t>イッパン</t>
    </rPh>
    <rPh sb="2" eb="4">
      <t>ザイダン</t>
    </rPh>
    <rPh sb="4" eb="6">
      <t>ホウジン</t>
    </rPh>
    <rPh sb="7" eb="9">
      <t>ケイザイ</t>
    </rPh>
    <rPh sb="9" eb="12">
      <t>チョウサカイ</t>
    </rPh>
    <rPh sb="13" eb="15">
      <t>トウホク</t>
    </rPh>
    <rPh sb="15" eb="17">
      <t>シブ</t>
    </rPh>
    <rPh sb="17" eb="18">
      <t>イキ</t>
    </rPh>
    <phoneticPr fontId="3"/>
  </si>
  <si>
    <t>申込日</t>
    <rPh sb="0" eb="3">
      <t>モウシコミビ</t>
    </rPh>
    <phoneticPr fontId="3"/>
  </si>
  <si>
    <t>開催日</t>
    <rPh sb="0" eb="3">
      <t>カイサイビ</t>
    </rPh>
    <phoneticPr fontId="3"/>
  </si>
  <si>
    <t>開催場所</t>
    <rPh sb="0" eb="2">
      <t>カイサイ</t>
    </rPh>
    <rPh sb="2" eb="4">
      <t>バショ</t>
    </rPh>
    <phoneticPr fontId="3"/>
  </si>
  <si>
    <t>仙台</t>
    <rPh sb="0" eb="2">
      <t>センダイ</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</si>
  <si>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</si>
  <si>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</si>
  <si>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</si>
  <si>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</si>
  <si>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</si>
  <si>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</si>
  <si>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</si>
  <si>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</si>
  <si>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</si>
  <si>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</si>
  <si>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</si>
  <si>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</si>
  <si>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</si>
  <si>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</si>
  <si>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</si>
  <si>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</si>
  <si>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</si>
  <si>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</si>
  <si>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</si>
  <si>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◎図書テキスト</t>
    <rPh sb="1" eb="3">
      <t>トショ</t>
    </rPh>
    <phoneticPr fontId="3"/>
  </si>
  <si>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</si>
  <si>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</si>
  <si>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</si>
  <si>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</si>
  <si>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</si>
  <si>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</si>
  <si>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</si>
  <si>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</si>
  <si>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</si>
  <si>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</si>
  <si>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</si>
  <si>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</si>
  <si>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</si>
  <si>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</si>
  <si>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</si>
  <si>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</si>
  <si>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</si>
  <si>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</si>
  <si>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</si>
  <si>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</si>
  <si>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</si>
  <si>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</si>
  <si>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東北支部 　er-tohoku-info11@zai-keicho.or.jp</t>
    </r>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</si>
  <si>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</si>
  <si>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</si>
  <si>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</si>
  <si>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</si>
  <si>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</si>
  <si>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</si>
  <si>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</si>
  <si>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</si>
  <si>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</si>
  <si>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円(税込)</t>
    <phoneticPr fontId="3" type="halfwidthKatakana"/>
  </si>
  <si>
    <r>
      <t>※受講料およびテキスト代は、</t>
    </r>
    <r>
      <rPr>
        <u/>
        <sz val="10"/>
        <color rgb="FFFF0000"/>
        <rFont val="游明朝"/>
        <family val="1"/>
        <charset val="128"/>
      </rPr>
      <t>本講習会開催の前日までに下記口座に、お振込み</t>
    </r>
    <r>
      <rPr>
        <sz val="10"/>
        <color theme="1"/>
        <rFont val="游明朝"/>
        <family val="1"/>
        <charset val="128"/>
      </rPr>
      <t>のほどお願いいたします。</t>
    </r>
    <rPh sb="18" eb="20">
      <t>ｶｲｻｲ</t>
    </rPh>
    <rPh sb="21" eb="23">
      <t>ｾﾞﾝｼﾞﾂ</t>
    </rPh>
    <phoneticPr fontId="3" type="halfwidthKatakana"/>
  </si>
  <si>
    <t>三井住友銀行　ベイサイド支店　当座　Ｎo.6024902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</si>
  <si>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図書テキスト
「住宅リフォームビジネス必携」</t>
    <rPh sb="0" eb="2">
      <t>トショ</t>
    </rPh>
    <rPh sb="8" eb="10">
      <t>ジュウタク</t>
    </rPh>
    <rPh sb="19" eb="21">
      <t>ヒッケイ</t>
    </rPh>
    <phoneticPr fontId="3"/>
  </si>
  <si>
    <t>◎関連図書</t>
    <rPh sb="1" eb="3">
      <t>カンレン</t>
    </rPh>
    <rPh sb="3" eb="5">
      <t>トショ</t>
    </rPh>
    <phoneticPr fontId="3"/>
  </si>
  <si>
    <t>『住宅リフォームビジネス利益を生み出すための原価管理と事業戦略』講習会</t>
    <rPh sb="1" eb="3">
      <t>ｼﾞｭｳﾀｸ</t>
    </rPh>
    <rPh sb="12" eb="14">
      <t>ﾘｴｷ</t>
    </rPh>
    <rPh sb="15" eb="16">
      <t>ｳ</t>
    </rPh>
    <rPh sb="17" eb="18">
      <t>ﾀﾞ</t>
    </rPh>
    <rPh sb="22" eb="24">
      <t>ｹﾞﾝｶ</t>
    </rPh>
    <rPh sb="24" eb="26">
      <t>ｶﾝﾘ</t>
    </rPh>
    <rPh sb="27" eb="29">
      <t>ｼﾞｷﾞｮｳ</t>
    </rPh>
    <rPh sb="29" eb="31">
      <t>ｾﾝﾘｬｸ</t>
    </rPh>
    <phoneticPr fontId="3" type="halfwidthKatakana"/>
  </si>
  <si>
    <t xml:space="preserve">【仙台】申込書 </t>
    <phoneticPr fontId="3"/>
  </si>
  <si>
    <t>「住宅リフォームビジネス必携」（定価3,960円税込）</t>
    <rPh sb="1" eb="3">
      <t>ジュウタク</t>
    </rPh>
    <rPh sb="12" eb="14">
      <t>ヒッケイ</t>
    </rPh>
    <rPh sb="16" eb="18">
      <t>テイカ</t>
    </rPh>
    <rPh sb="23" eb="24">
      <t>エン</t>
    </rPh>
    <rPh sb="24" eb="26">
      <t>ゼイコミ</t>
    </rPh>
    <phoneticPr fontId="3"/>
  </si>
  <si>
    <t>「積算資料ポケット版リフォーム編2026」</t>
    <rPh sb="1" eb="3">
      <t>セキサン</t>
    </rPh>
    <rPh sb="3" eb="5">
      <t>シリョウ</t>
    </rPh>
    <rPh sb="9" eb="10">
      <t>バン</t>
    </rPh>
    <rPh sb="15" eb="16">
      <t>ヘン</t>
    </rPh>
    <phoneticPr fontId="3"/>
  </si>
  <si>
    <t xml:space="preserve"> （定価3,080円税込）</t>
    <phoneticPr fontId="3"/>
  </si>
  <si>
    <t>特別価格</t>
    <phoneticPr fontId="3"/>
  </si>
  <si>
    <t xml:space="preserve"> （定価3,080円税込）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</si>
</sst>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u/>
      <sz val="10"/>
      <color rgb="FFFF0000"/>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b/>
      <sz val="15"/>
      <name val="游ゴシック"/>
      <family val="3"/>
      <charset val="128"/>
    </font>
    <font>
      <sz val="9"/>
      <color theme="1"/>
      <name val="游ゴシック"/>
      <family val="2"/>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54">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30">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0" fillId="3" borderId="29" xfId="0" applyFont="1" applyFill="1" applyBorder="1" applyAlignment="1">
      <alignment horizontal="center" vertical="center"/>
    </xf>
    <xf numFmtId="0" fontId="2" fillId="0" borderId="0" xfId="0" applyFont="1" applyBorder="1" applyAlignment="1">
      <alignment vertical="center"/>
    </xf>
    <xf numFmtId="0" fontId="17" fillId="0" borderId="47" xfId="0" applyFont="1" applyBorder="1">
      <alignment vertical="center"/>
    </xf>
    <xf numFmtId="0" fontId="17" fillId="0" borderId="33" xfId="0" applyFont="1" applyBorder="1">
      <alignment vertical="center"/>
    </xf>
    <xf numFmtId="38" fontId="17" fillId="0" borderId="33" xfId="1" applyFont="1" applyBorder="1" applyAlignment="1">
      <alignment horizontal="right" vertical="center"/>
    </xf>
    <xf numFmtId="0" fontId="12" fillId="0" borderId="38" xfId="0" applyFont="1" applyBorder="1">
      <alignment vertical="center"/>
    </xf>
    <xf numFmtId="0" fontId="17" fillId="0" borderId="48" xfId="0" applyFont="1" applyBorder="1">
      <alignment vertical="center"/>
    </xf>
    <xf numFmtId="0" fontId="17" fillId="0" borderId="0" xfId="0" applyFont="1" applyBorder="1">
      <alignment vertical="center"/>
    </xf>
    <xf numFmtId="0" fontId="20" fillId="0" borderId="0" xfId="0" applyFont="1" applyBorder="1">
      <alignment vertical="center"/>
    </xf>
    <xf numFmtId="38" fontId="17" fillId="0" borderId="0" xfId="1" applyFont="1" applyBorder="1" applyAlignment="1">
      <alignment horizontal="right" vertical="center"/>
    </xf>
    <xf numFmtId="0" fontId="12" fillId="0" borderId="49"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indent="1"/>
    </xf>
    <xf numFmtId="0" fontId="17" fillId="0" borderId="0" xfId="0" applyFont="1" applyAlignment="1">
      <alignment horizontal="right" vertical="center"/>
    </xf>
    <xf numFmtId="0" fontId="17" fillId="0" borderId="14" xfId="0" applyFont="1" applyBorder="1">
      <alignment vertical="center"/>
    </xf>
    <xf numFmtId="0" fontId="17" fillId="0" borderId="23" xfId="0" applyFont="1" applyBorder="1">
      <alignment vertical="center"/>
    </xf>
    <xf numFmtId="0" fontId="17" fillId="0" borderId="41" xfId="0" applyFont="1" applyBorder="1">
      <alignment vertical="center"/>
    </xf>
    <xf numFmtId="0" fontId="17" fillId="0" borderId="0" xfId="0" applyFont="1">
      <alignment vertical="center"/>
    </xf>
    <xf numFmtId="0" fontId="17" fillId="0" borderId="0" xfId="0" applyFont="1" applyAlignment="1">
      <alignment vertical="center"/>
    </xf>
    <xf numFmtId="0" fontId="23" fillId="0" borderId="0" xfId="0" applyFont="1">
      <alignment vertical="center"/>
    </xf>
    <xf numFmtId="0" fontId="24" fillId="0" borderId="0" xfId="0" applyFont="1">
      <alignment vertical="center"/>
    </xf>
    <xf numFmtId="0" fontId="2" fillId="0" borderId="0" xfId="0" applyFont="1" applyAlignment="1">
      <alignment vertical="center"/>
    </xf>
    <xf numFmtId="0" fontId="2" fillId="0" borderId="47" xfId="0" applyFont="1" applyBorder="1" applyAlignment="1">
      <alignment vertical="center"/>
    </xf>
    <xf numFmtId="0" fontId="2" fillId="0" borderId="33" xfId="0" applyFont="1" applyBorder="1" applyAlignment="1">
      <alignment vertical="center"/>
    </xf>
    <xf numFmtId="0" fontId="2" fillId="0" borderId="38" xfId="0" applyFont="1" applyBorder="1" applyAlignment="1">
      <alignment vertical="center"/>
    </xf>
    <xf numFmtId="0" fontId="2" fillId="0" borderId="48" xfId="0" applyFont="1" applyBorder="1">
      <alignment vertical="center"/>
    </xf>
    <xf numFmtId="0" fontId="2" fillId="0" borderId="49" xfId="0" applyFont="1" applyBorder="1" applyAlignment="1">
      <alignment vertical="center"/>
    </xf>
    <xf numFmtId="0" fontId="2" fillId="0" borderId="0" xfId="0" applyFont="1" applyBorder="1" applyAlignment="1">
      <alignment horizontal="right" vertical="center"/>
    </xf>
    <xf numFmtId="38" fontId="2" fillId="0" borderId="0" xfId="1" applyFont="1" applyBorder="1" applyAlignment="1">
      <alignment vertical="center"/>
    </xf>
    <xf numFmtId="0" fontId="2" fillId="0" borderId="48" xfId="0" applyFont="1" applyBorder="1" applyAlignment="1">
      <alignment vertical="center"/>
    </xf>
    <xf numFmtId="0" fontId="2" fillId="0" borderId="14" xfId="0" applyFont="1" applyBorder="1" applyAlignment="1">
      <alignment vertical="center"/>
    </xf>
    <xf numFmtId="0" fontId="2" fillId="0" borderId="23" xfId="0" applyFont="1" applyBorder="1" applyAlignment="1">
      <alignment vertical="center"/>
    </xf>
    <xf numFmtId="0" fontId="2" fillId="0" borderId="14" xfId="0" applyFont="1" applyBorder="1">
      <alignment vertical="center"/>
    </xf>
    <xf numFmtId="0" fontId="2" fillId="0" borderId="14" xfId="0" applyFont="1" applyBorder="1" applyAlignment="1">
      <alignment horizontal="right" vertical="center"/>
    </xf>
    <xf numFmtId="38" fontId="2" fillId="0" borderId="14" xfId="1" applyFont="1" applyBorder="1" applyAlignment="1">
      <alignment vertical="center"/>
    </xf>
    <xf numFmtId="0" fontId="2" fillId="0" borderId="41" xfId="0" applyFont="1" applyBorder="1" applyAlignment="1">
      <alignment vertical="center"/>
    </xf>
    <xf numFmtId="0" fontId="26" fillId="0" borderId="0" xfId="0" applyFont="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horizontal="right" vertical="center"/>
    </xf>
    <xf numFmtId="0" fontId="17" fillId="0" borderId="0" xfId="0" applyFont="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horizontal="center" vertical="center"/>
    </xf>
    <xf numFmtId="0" fontId="17"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7" fillId="0" borderId="0" xfId="0" applyFont="1" applyBorder="1" applyAlignment="1" applyProtection="1">
      <alignment vertical="center"/>
    </xf>
    <xf numFmtId="0" fontId="2" fillId="0" borderId="14" xfId="0" applyFont="1" applyBorder="1" applyAlignment="1">
      <alignment horizontal="center" vertical="center"/>
    </xf>
    <xf numFmtId="38" fontId="17" fillId="0" borderId="0" xfId="1" applyFont="1" applyBorder="1" applyAlignment="1">
      <alignment vertical="center"/>
    </xf>
    <xf numFmtId="0" fontId="18" fillId="0" borderId="0" xfId="0" applyFont="1" applyBorder="1" applyAlignment="1">
      <alignment vertical="center"/>
    </xf>
    <xf numFmtId="0" fontId="19"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Fill="1" applyBorder="1" applyAlignment="1" applyProtection="1">
      <alignment vertical="center"/>
    </xf>
    <xf numFmtId="0" fontId="17" fillId="0" borderId="33" xfId="0" applyFont="1" applyBorder="1" applyAlignment="1">
      <alignment horizontal="center" vertical="center"/>
    </xf>
    <xf numFmtId="0" fontId="17" fillId="0" borderId="0" xfId="0" applyFont="1" applyBorder="1" applyAlignment="1" applyProtection="1">
      <alignment horizontal="center" vertical="center"/>
      <protection locked="0"/>
    </xf>
    <xf numFmtId="38" fontId="17" fillId="0" borderId="0" xfId="1" applyFont="1" applyBorder="1" applyAlignment="1">
      <alignment vertical="center"/>
    </xf>
    <xf numFmtId="0" fontId="2" fillId="0" borderId="0" xfId="0" applyFont="1" applyAlignment="1">
      <alignment horizontal="right" vertical="center"/>
    </xf>
    <xf numFmtId="0" fontId="18" fillId="0" borderId="0" xfId="0" applyFont="1" applyBorder="1" applyAlignment="1">
      <alignment vertical="center"/>
    </xf>
    <xf numFmtId="0" fontId="19"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Fill="1" applyBorder="1" applyAlignment="1" applyProtection="1">
      <alignment vertical="center"/>
    </xf>
    <xf numFmtId="38" fontId="17" fillId="0" borderId="33" xfId="1" applyFont="1" applyBorder="1" applyAlignment="1">
      <alignment vertical="center"/>
    </xf>
    <xf numFmtId="0" fontId="0" fillId="0" borderId="33" xfId="0" applyBorder="1" applyAlignment="1">
      <alignment vertical="center"/>
    </xf>
    <xf numFmtId="0" fontId="17" fillId="0" borderId="33" xfId="0" applyFont="1" applyBorder="1" applyAlignment="1">
      <alignment vertical="center"/>
    </xf>
    <xf numFmtId="0" fontId="17" fillId="0" borderId="33" xfId="0" applyFont="1" applyBorder="1" applyAlignment="1">
      <alignment horizontal="center" vertical="center"/>
    </xf>
    <xf numFmtId="0" fontId="17" fillId="0" borderId="14" xfId="0" applyFont="1" applyBorder="1" applyAlignment="1">
      <alignment vertical="center"/>
    </xf>
    <xf numFmtId="0" fontId="17" fillId="0" borderId="14" xfId="0" applyFont="1"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horizontal="right" vertical="top"/>
    </xf>
    <xf numFmtId="0" fontId="2" fillId="0" borderId="14" xfId="0" applyFont="1" applyBorder="1" applyAlignment="1">
      <alignment horizontal="center" vertical="center"/>
    </xf>
    <xf numFmtId="38" fontId="17" fillId="0" borderId="0" xfId="1" applyFont="1" applyBorder="1" applyAlignment="1">
      <alignment vertical="center"/>
    </xf>
    <xf numFmtId="0" fontId="18" fillId="0" borderId="0" xfId="0" applyFont="1" applyBorder="1" applyAlignment="1">
      <alignment vertical="center"/>
    </xf>
    <xf numFmtId="0" fontId="19"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Fill="1" applyBorder="1" applyAlignment="1" applyProtection="1">
      <alignment horizontal="center" vertical="center"/>
    </xf>
    <xf numFmtId="38" fontId="17" fillId="0" borderId="33" xfId="1" applyFont="1" applyBorder="1" applyAlignment="1">
      <alignment vertical="center"/>
    </xf>
    <xf numFmtId="0" fontId="2" fillId="0" borderId="0" xfId="0" applyFont="1" applyAlignment="1">
      <alignment horizontal="right" vertical="center"/>
    </xf>
    <xf numFmtId="0" fontId="17" fillId="0" borderId="0" xfId="0" applyFont="1" applyFill="1" applyBorder="1" applyAlignment="1" applyProtection="1">
      <alignment vertical="center"/>
    </xf>
    <xf numFmtId="0" fontId="0" fillId="0" borderId="33" xfId="0" applyBorder="1" applyAlignment="1">
      <alignment vertical="center"/>
    </xf>
    <xf numFmtId="0" fontId="17" fillId="0" borderId="33" xfId="0" applyFont="1" applyBorder="1" applyAlignment="1">
      <alignment vertical="center"/>
    </xf>
    <xf numFmtId="0" fontId="17" fillId="0" borderId="33" xfId="0" applyFont="1" applyBorder="1" applyAlignment="1">
      <alignment horizontal="center" vertical="center"/>
    </xf>
    <xf numFmtId="38" fontId="17" fillId="0" borderId="14" xfId="1" applyFont="1" applyBorder="1" applyAlignment="1">
      <alignment vertical="center"/>
    </xf>
    <xf numFmtId="0" fontId="2" fillId="0" borderId="14" xfId="0" applyFont="1" applyBorder="1" applyAlignment="1">
      <alignment horizontal="center" vertical="center"/>
    </xf>
    <xf numFmtId="38" fontId="25" fillId="0" borderId="14" xfId="1" applyFont="1" applyBorder="1" applyAlignment="1">
      <alignment vertical="center"/>
    </xf>
    <xf numFmtId="0" fontId="25" fillId="0" borderId="50" xfId="0" applyFont="1" applyBorder="1" applyAlignment="1" applyProtection="1">
      <alignment horizontal="right" vertical="center"/>
    </xf>
    <xf numFmtId="0" fontId="17" fillId="0" borderId="19" xfId="0" applyFont="1" applyFill="1" applyBorder="1" applyAlignment="1" applyProtection="1">
      <alignment vertical="top" wrapText="1"/>
      <protection locked="0"/>
    </xf>
    <xf numFmtId="0" fontId="17" fillId="0" borderId="50" xfId="0" applyFont="1" applyFill="1" applyBorder="1" applyAlignment="1" applyProtection="1">
      <alignment vertical="top" wrapText="1"/>
      <protection locked="0"/>
    </xf>
    <xf numFmtId="0" fontId="17" fillId="0" borderId="51" xfId="0" applyFont="1" applyFill="1" applyBorder="1" applyAlignment="1" applyProtection="1">
      <alignment vertical="top" wrapText="1"/>
      <protection locked="0"/>
    </xf>
    <xf numFmtId="38" fontId="17" fillId="0" borderId="0" xfId="1" applyFont="1" applyBorder="1" applyAlignment="1">
      <alignment vertical="center"/>
    </xf>
    <xf numFmtId="0" fontId="24" fillId="0" borderId="47" xfId="0" applyFont="1" applyBorder="1" applyAlignment="1">
      <alignment horizontal="center" vertical="center" textRotation="255"/>
    </xf>
    <xf numFmtId="0" fontId="24" fillId="0" borderId="48" xfId="0" applyFont="1" applyBorder="1" applyAlignment="1">
      <alignment horizontal="center" vertical="center" textRotation="255"/>
    </xf>
    <xf numFmtId="0" fontId="24" fillId="0" borderId="23" xfId="0" applyFont="1" applyBorder="1" applyAlignment="1">
      <alignment horizontal="center" vertical="center" textRotation="255"/>
    </xf>
    <xf numFmtId="0" fontId="0" fillId="0" borderId="0" xfId="0" applyAlignment="1">
      <alignment vertical="center"/>
    </xf>
    <xf numFmtId="0" fontId="18" fillId="0" borderId="0" xfId="0" applyFont="1" applyBorder="1" applyAlignment="1">
      <alignment vertical="center"/>
    </xf>
    <xf numFmtId="0" fontId="19" fillId="0" borderId="0" xfId="0" applyFont="1" applyAlignment="1">
      <alignment vertical="center"/>
    </xf>
    <xf numFmtId="0" fontId="17" fillId="0" borderId="10" xfId="0" applyFont="1" applyBorder="1" applyAlignment="1" applyProtection="1">
      <alignment horizontal="center" vertical="center"/>
      <protection locked="0"/>
    </xf>
    <xf numFmtId="0" fontId="2" fillId="0" borderId="0"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8" fillId="3" borderId="47" xfId="0" applyFont="1" applyFill="1"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17" fillId="0" borderId="47" xfId="0" applyFont="1" applyBorder="1" applyAlignment="1">
      <alignment horizontal="center" vertical="center"/>
    </xf>
    <xf numFmtId="0" fontId="22" fillId="0" borderId="33" xfId="0" applyFont="1" applyBorder="1" applyAlignment="1">
      <alignment horizontal="center" vertical="center"/>
    </xf>
    <xf numFmtId="0" fontId="22" fillId="0" borderId="38" xfId="0" applyFont="1" applyBorder="1" applyAlignment="1">
      <alignment horizontal="center" vertical="center"/>
    </xf>
    <xf numFmtId="0" fontId="22" fillId="0" borderId="23" xfId="0" applyFont="1" applyBorder="1" applyAlignment="1">
      <alignment horizontal="center" vertical="center"/>
    </xf>
    <xf numFmtId="0" fontId="22" fillId="0" borderId="14" xfId="0" applyFont="1" applyBorder="1" applyAlignment="1">
      <alignment horizontal="center" vertical="center"/>
    </xf>
    <xf numFmtId="0" fontId="22" fillId="0" borderId="41" xfId="0" applyFont="1" applyBorder="1" applyAlignment="1">
      <alignment horizontal="center" vertical="center"/>
    </xf>
    <xf numFmtId="0" fontId="2" fillId="0" borderId="0" xfId="0" applyFont="1" applyAlignment="1">
      <alignment horizontal="center" vertical="center"/>
    </xf>
    <xf numFmtId="0" fontId="17" fillId="4" borderId="0" xfId="0" applyFont="1" applyFill="1" applyBorder="1" applyAlignment="1" applyProtection="1">
      <alignment horizontal="center" vertical="center" shrinkToFit="1"/>
      <protection locked="0"/>
    </xf>
    <xf numFmtId="0" fontId="17" fillId="0" borderId="14" xfId="0" applyFont="1" applyBorder="1" applyAlignment="1">
      <alignment horizontal="right" vertical="center"/>
    </xf>
    <xf numFmtId="0" fontId="0" fillId="0" borderId="14" xfId="0" applyBorder="1" applyAlignment="1">
      <alignment horizontal="right" vertical="center"/>
    </xf>
    <xf numFmtId="38" fontId="5" fillId="0" borderId="14" xfId="1" applyFont="1" applyBorder="1" applyAlignment="1">
      <alignment horizontal="center" vertical="center"/>
    </xf>
    <xf numFmtId="0" fontId="0" fillId="0" borderId="0" xfId="0"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Fill="1" applyBorder="1" applyAlignment="1" applyProtection="1">
      <alignment horizontal="center" vertical="center"/>
    </xf>
    <xf numFmtId="3" fontId="25" fillId="0" borderId="0" xfId="0" applyNumberFormat="1" applyFont="1" applyBorder="1" applyAlignment="1">
      <alignment horizontal="center" vertical="center"/>
    </xf>
    <xf numFmtId="0" fontId="17" fillId="5" borderId="19" xfId="0" applyFont="1" applyFill="1" applyBorder="1" applyAlignment="1" applyProtection="1">
      <alignment horizontal="center" vertical="center"/>
      <protection locked="0"/>
    </xf>
    <xf numFmtId="0" fontId="17" fillId="5" borderId="51"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17" fillId="0" borderId="42" xfId="0" applyFont="1" applyBorder="1" applyAlignment="1" applyProtection="1">
      <alignment vertical="center"/>
      <protection locked="0"/>
    </xf>
    <xf numFmtId="0" fontId="17" fillId="0" borderId="43" xfId="0" applyFont="1" applyBorder="1" applyAlignment="1" applyProtection="1">
      <alignment vertical="center"/>
      <protection locked="0"/>
    </xf>
    <xf numFmtId="0" fontId="17" fillId="0" borderId="45" xfId="0" applyFont="1" applyBorder="1" applyAlignment="1" applyProtection="1">
      <alignment vertical="center"/>
      <protection locked="0"/>
    </xf>
    <xf numFmtId="0" fontId="17" fillId="0" borderId="46" xfId="0" applyFont="1" applyBorder="1" applyAlignment="1" applyProtection="1">
      <alignment vertical="center"/>
      <protection locked="0"/>
    </xf>
    <xf numFmtId="0" fontId="17" fillId="0" borderId="44" xfId="0" applyFont="1" applyBorder="1" applyAlignment="1" applyProtection="1">
      <alignment vertical="center"/>
      <protection locked="0"/>
    </xf>
    <xf numFmtId="0" fontId="12" fillId="0" borderId="5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38" fontId="17" fillId="0" borderId="33" xfId="1" applyFont="1" applyBorder="1" applyAlignment="1">
      <alignment vertical="center"/>
    </xf>
    <xf numFmtId="38" fontId="25" fillId="0" borderId="33" xfId="1" applyFont="1" applyBorder="1" applyAlignment="1">
      <alignment horizontal="center" vertical="center"/>
    </xf>
    <xf numFmtId="0" fontId="16" fillId="0" borderId="20" xfId="2" applyFont="1" applyBorder="1" applyAlignment="1" applyProtection="1">
      <alignment horizontal="center" vertical="center" shrinkToFit="1"/>
      <protection locked="0"/>
    </xf>
    <xf numFmtId="0" fontId="16" fillId="0" borderId="10" xfId="2" applyFont="1" applyBorder="1" applyAlignment="1" applyProtection="1">
      <alignment horizontal="center" vertical="center" shrinkToFit="1"/>
      <protection locked="0"/>
    </xf>
    <xf numFmtId="0" fontId="2" fillId="3" borderId="3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0" fillId="3" borderId="24"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6" xfId="0" applyFont="1" applyFill="1" applyBorder="1" applyAlignment="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49" fontId="15" fillId="0" borderId="17" xfId="0" applyNumberFormat="1" applyFont="1" applyBorder="1" applyAlignment="1" applyProtection="1">
      <alignment horizontal="left" vertical="center"/>
      <protection locked="0"/>
    </xf>
    <xf numFmtId="49" fontId="15" fillId="0" borderId="18" xfId="0" applyNumberFormat="1" applyFont="1" applyBorder="1" applyAlignment="1" applyProtection="1">
      <alignment horizontal="left" vertical="center"/>
      <protection locked="0"/>
    </xf>
    <xf numFmtId="0" fontId="15" fillId="0" borderId="30" xfId="0" applyFont="1" applyBorder="1" applyAlignment="1" applyProtection="1">
      <alignment vertical="center"/>
      <protection locked="0"/>
    </xf>
    <xf numFmtId="0" fontId="10" fillId="3" borderId="10" xfId="0" applyFont="1" applyFill="1" applyBorder="1" applyAlignment="1">
      <alignment horizontal="center" vertical="center"/>
    </xf>
    <xf numFmtId="0" fontId="10" fillId="3" borderId="19" xfId="0" applyFont="1" applyFill="1" applyBorder="1" applyAlignment="1">
      <alignment horizontal="center" vertical="center"/>
    </xf>
    <xf numFmtId="49" fontId="15" fillId="0" borderId="2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28" fillId="0" borderId="0" xfId="0" applyFont="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5" fillId="0" borderId="24"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5" fillId="0" borderId="20"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28" fillId="0" borderId="14" xfId="0" applyFont="1" applyBorder="1" applyAlignment="1">
      <alignment horizontal="right"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6" fillId="2" borderId="3" xfId="2"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28">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44</xdr:row>
          <xdr:rowOff>53340</xdr:rowOff>
        </xdr:from>
        <xdr:to>
          <xdr:col>27</xdr:col>
          <xdr:colOff>30480</xdr:colOff>
          <xdr:row>46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44</xdr:row>
          <xdr:rowOff>38100</xdr:rowOff>
        </xdr:from>
        <xdr:to>
          <xdr:col>22</xdr:col>
          <xdr:colOff>68580</xdr:colOff>
          <xdr:row>46</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20</xdr:col>
          <xdr:colOff>144780</xdr:colOff>
          <xdr:row>31</xdr:row>
          <xdr:rowOff>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7620</xdr:rowOff>
        </xdr:from>
        <xdr:to>
          <xdr:col>19</xdr:col>
          <xdr:colOff>129540</xdr:colOff>
          <xdr:row>34</xdr:row>
          <xdr:rowOff>7620</xdr:rowOff>
        </xdr:to>
        <xdr:sp macro="" textlink="">
          <xdr:nvSpPr>
            <xdr:cNvPr id="5133" name="Object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493692" y="1173330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44</xdr:row>
          <xdr:rowOff>53340</xdr:rowOff>
        </xdr:from>
        <xdr:to>
          <xdr:col>27</xdr:col>
          <xdr:colOff>30480</xdr:colOff>
          <xdr:row>46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44</xdr:row>
          <xdr:rowOff>38100</xdr:rowOff>
        </xdr:from>
        <xdr:to>
          <xdr:col>22</xdr:col>
          <xdr:colOff>68580</xdr:colOff>
          <xdr:row>46</xdr:row>
          <xdr:rowOff>30480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20</xdr:col>
          <xdr:colOff>144780</xdr:colOff>
          <xdr:row>31</xdr:row>
          <xdr:rowOff>0</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7620</xdr:rowOff>
        </xdr:from>
        <xdr:to>
          <xdr:col>19</xdr:col>
          <xdr:colOff>129540</xdr:colOff>
          <xdr:row>34</xdr:row>
          <xdr:rowOff>7620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15240</xdr:rowOff>
        </xdr:from>
        <xdr:to>
          <xdr:col>20</xdr:col>
          <xdr:colOff>144780</xdr:colOff>
          <xdr:row>31</xdr:row>
          <xdr:rowOff>15240</xdr:rowOff>
        </xdr:to>
        <xdr:sp macro="" textlink="">
          <xdr:nvSpPr>
            <xdr:cNvPr id="8206" name="Object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15240</xdr:rowOff>
    </xdr:from>
    <xdr:to>
      <xdr:col>16</xdr:col>
      <xdr:colOff>114631</xdr:colOff>
      <xdr:row>3</xdr:row>
      <xdr:rowOff>25179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35280" y="47244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76200</xdr:rowOff>
    </xdr:from>
    <xdr:to>
      <xdr:col>15</xdr:col>
      <xdr:colOff>38100</xdr:colOff>
      <xdr:row>7</xdr:row>
      <xdr:rowOff>87628</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flipV="1">
          <a:off x="2392680" y="106680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53338</xdr:rowOff>
    </xdr:from>
    <xdr:to>
      <xdr:col>10</xdr:col>
      <xdr:colOff>206734</xdr:colOff>
      <xdr:row>5</xdr:row>
      <xdr:rowOff>215677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83920" y="96773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83820</xdr:colOff>
      <xdr:row>2</xdr:row>
      <xdr:rowOff>60960</xdr:rowOff>
    </xdr:from>
    <xdr:ext cx="3566160" cy="685800"/>
    <xdr:sp macro="" textlink="">
      <xdr:nvSpPr>
        <xdr:cNvPr id="7" name="角丸四角形 10">
          <a:extLst>
            <a:ext uri="{FF2B5EF4-FFF2-40B4-BE49-F238E27FC236}">
              <a16:creationId xmlns:a16="http://schemas.microsoft.com/office/drawing/2014/main" id="{00000000-0008-0000-0200-000007000000}"/>
            </a:ext>
          </a:extLst>
        </xdr:cNvPr>
        <xdr:cNvSpPr/>
      </xdr:nvSpPr>
      <xdr:spPr>
        <a:xfrm>
          <a:off x="3604260" y="518160"/>
          <a:ext cx="3566160" cy="68580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2</xdr:rowOff>
    </xdr:from>
    <xdr:to>
      <xdr:col>16</xdr:col>
      <xdr:colOff>68580</xdr:colOff>
      <xdr:row>4</xdr:row>
      <xdr:rowOff>53340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flipV="1">
          <a:off x="2887980" y="68580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15240</xdr:rowOff>
    </xdr:from>
    <xdr:to>
      <xdr:col>17</xdr:col>
      <xdr:colOff>181887</xdr:colOff>
      <xdr:row>10</xdr:row>
      <xdr:rowOff>2320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868680" y="193548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30478</xdr:rowOff>
    </xdr:from>
    <xdr:ext cx="3800724" cy="487681"/>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3354456" y="1325878"/>
          <a:ext cx="3800724" cy="487681"/>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0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sz="1000"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2/20</a:t>
          </a:r>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2026/2/20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11</xdr:row>
      <xdr:rowOff>45720</xdr:rowOff>
    </xdr:from>
    <xdr:ext cx="2743200" cy="286603"/>
    <xdr:sp macro="" textlink="">
      <xdr:nvSpPr>
        <xdr:cNvPr id="11" name="角丸四角形 17">
          <a:extLst>
            <a:ext uri="{FF2B5EF4-FFF2-40B4-BE49-F238E27FC236}">
              <a16:creationId xmlns:a16="http://schemas.microsoft.com/office/drawing/2014/main" id="{00000000-0008-0000-0200-00000B000000}"/>
            </a:ext>
          </a:extLst>
        </xdr:cNvPr>
        <xdr:cNvSpPr/>
      </xdr:nvSpPr>
      <xdr:spPr>
        <a:xfrm>
          <a:off x="2316480" y="2468880"/>
          <a:ext cx="2743200" cy="28660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フリガナは全角カタカタで</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sz="10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9</xdr:row>
      <xdr:rowOff>243840</xdr:rowOff>
    </xdr:from>
    <xdr:to>
      <xdr:col>16</xdr:col>
      <xdr:colOff>167640</xdr:colOff>
      <xdr:row>11</xdr:row>
      <xdr:rowOff>45720</xdr:rowOff>
    </xdr:to>
    <xdr:cxnSp macro="">
      <xdr:nvCxnSpPr>
        <xdr:cNvPr id="12" name="直線矢印コネクタ 11">
          <a:extLst>
            <a:ext uri="{FF2B5EF4-FFF2-40B4-BE49-F238E27FC236}">
              <a16:creationId xmlns:a16="http://schemas.microsoft.com/office/drawing/2014/main" id="{00000000-0008-0000-0200-00000C000000}"/>
            </a:ext>
          </a:extLst>
        </xdr:cNvPr>
        <xdr:cNvCxnSpPr>
          <a:stCxn id="11" idx="0"/>
        </xdr:cNvCxnSpPr>
      </xdr:nvCxnSpPr>
      <xdr:spPr>
        <a:xfrm flipH="1" flipV="1">
          <a:off x="2933700" y="216408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15240</xdr:colOff>
      <xdr:row>14</xdr:row>
      <xdr:rowOff>228600</xdr:rowOff>
    </xdr:from>
    <xdr:ext cx="3520440" cy="286603"/>
    <xdr:sp macro="" textlink="">
      <xdr:nvSpPr>
        <xdr:cNvPr id="13" name="角丸四角形 20">
          <a:extLst>
            <a:ext uri="{FF2B5EF4-FFF2-40B4-BE49-F238E27FC236}">
              <a16:creationId xmlns:a16="http://schemas.microsoft.com/office/drawing/2014/main" id="{00000000-0008-0000-0200-00000D000000}"/>
            </a:ext>
          </a:extLst>
        </xdr:cNvPr>
        <xdr:cNvSpPr/>
      </xdr:nvSpPr>
      <xdr:spPr>
        <a:xfrm>
          <a:off x="1767840" y="3406140"/>
          <a:ext cx="3520440" cy="28660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sz="10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12</xdr:row>
      <xdr:rowOff>129541</xdr:rowOff>
    </xdr:from>
    <xdr:to>
      <xdr:col>13</xdr:col>
      <xdr:colOff>190500</xdr:colOff>
      <xdr:row>14</xdr:row>
      <xdr:rowOff>228600</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H="1" flipV="1">
          <a:off x="1916266" y="2804161"/>
          <a:ext cx="1131734" cy="60197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213360</xdr:colOff>
      <xdr:row>12</xdr:row>
      <xdr:rowOff>15240</xdr:rowOff>
    </xdr:from>
    <xdr:to>
      <xdr:col>8</xdr:col>
      <xdr:colOff>157703</xdr:colOff>
      <xdr:row>13</xdr:row>
      <xdr:rowOff>22198</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2040" y="268986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10</xdr:row>
      <xdr:rowOff>15240</xdr:rowOff>
    </xdr:from>
    <xdr:to>
      <xdr:col>31</xdr:col>
      <xdr:colOff>213360</xdr:colOff>
      <xdr:row>11</xdr:row>
      <xdr:rowOff>8946</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265420" y="218694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10</xdr:row>
      <xdr:rowOff>30480</xdr:rowOff>
    </xdr:from>
    <xdr:to>
      <xdr:col>23</xdr:col>
      <xdr:colOff>114300</xdr:colOff>
      <xdr:row>11</xdr:row>
      <xdr:rowOff>45720</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V="1">
          <a:off x="3649980" y="220218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18</xdr:row>
      <xdr:rowOff>22860</xdr:rowOff>
    </xdr:from>
    <xdr:to>
      <xdr:col>32</xdr:col>
      <xdr:colOff>0</xdr:colOff>
      <xdr:row>22</xdr:row>
      <xdr:rowOff>7620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4846320" y="389382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23</xdr:row>
      <xdr:rowOff>22860</xdr:rowOff>
    </xdr:from>
    <xdr:ext cx="3379304" cy="655499"/>
    <xdr:sp macro="" textlink="">
      <xdr:nvSpPr>
        <xdr:cNvPr id="19" name="角丸四角形 31">
          <a:extLst>
            <a:ext uri="{FF2B5EF4-FFF2-40B4-BE49-F238E27FC236}">
              <a16:creationId xmlns:a16="http://schemas.microsoft.com/office/drawing/2014/main" id="{00000000-0008-0000-0200-000013000000}"/>
            </a:ext>
          </a:extLst>
        </xdr:cNvPr>
        <xdr:cNvSpPr/>
      </xdr:nvSpPr>
      <xdr:spPr>
        <a:xfrm>
          <a:off x="830580" y="4922520"/>
          <a:ext cx="3379304" cy="655499"/>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図書テキストの要否にチェックを入れます。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「要」の場合、下の図書テキストの冊数に反映します。</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「不要」は何も反映しません。</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22</xdr:row>
      <xdr:rowOff>45720</xdr:rowOff>
    </xdr:from>
    <xdr:to>
      <xdr:col>22</xdr:col>
      <xdr:colOff>57316</xdr:colOff>
      <xdr:row>24</xdr:row>
      <xdr:rowOff>157297</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V="1">
          <a:off x="4206240" y="473964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30</xdr:row>
      <xdr:rowOff>190500</xdr:rowOff>
    </xdr:from>
    <xdr:to>
      <xdr:col>25</xdr:col>
      <xdr:colOff>104361</xdr:colOff>
      <xdr:row>32</xdr:row>
      <xdr:rowOff>38100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5052060" y="6446520"/>
          <a:ext cx="561561" cy="3048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24</xdr:row>
      <xdr:rowOff>137160</xdr:rowOff>
    </xdr:from>
    <xdr:to>
      <xdr:col>22</xdr:col>
      <xdr:colOff>213360</xdr:colOff>
      <xdr:row>30</xdr:row>
      <xdr:rowOff>167640</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a:off x="4229100" y="5242560"/>
          <a:ext cx="830580" cy="1181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160020</xdr:colOff>
      <xdr:row>38</xdr:row>
      <xdr:rowOff>53340</xdr:rowOff>
    </xdr:from>
    <xdr:to>
      <xdr:col>23</xdr:col>
      <xdr:colOff>182880</xdr:colOff>
      <xdr:row>40</xdr:row>
      <xdr:rowOff>117042</xdr:rowOff>
    </xdr:to>
    <xdr:sp macro="" textlink="">
      <xdr:nvSpPr>
        <xdr:cNvPr id="23" name="角丸四角形 44">
          <a:extLst>
            <a:ext uri="{FF2B5EF4-FFF2-40B4-BE49-F238E27FC236}">
              <a16:creationId xmlns:a16="http://schemas.microsoft.com/office/drawing/2014/main" id="{00000000-0008-0000-0200-000017000000}"/>
            </a:ext>
          </a:extLst>
        </xdr:cNvPr>
        <xdr:cNvSpPr/>
      </xdr:nvSpPr>
      <xdr:spPr>
        <a:xfrm>
          <a:off x="586740" y="7901940"/>
          <a:ext cx="4663440" cy="498042"/>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0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160020</xdr:colOff>
      <xdr:row>40</xdr:row>
      <xdr:rowOff>121920</xdr:rowOff>
    </xdr:from>
    <xdr:to>
      <xdr:col>11</xdr:col>
      <xdr:colOff>205740</xdr:colOff>
      <xdr:row>43</xdr:row>
      <xdr:rowOff>565</xdr:rowOff>
    </xdr:to>
    <xdr:cxnSp macro="">
      <xdr:nvCxnSpPr>
        <xdr:cNvPr id="24" name="直線矢印コネクタ 23">
          <a:extLst>
            <a:ext uri="{FF2B5EF4-FFF2-40B4-BE49-F238E27FC236}">
              <a16:creationId xmlns:a16="http://schemas.microsoft.com/office/drawing/2014/main" id="{00000000-0008-0000-0200-000018000000}"/>
            </a:ext>
          </a:extLst>
        </xdr:cNvPr>
        <xdr:cNvCxnSpPr/>
      </xdr:nvCxnSpPr>
      <xdr:spPr>
        <a:xfrm flipH="1">
          <a:off x="1470660" y="8404860"/>
          <a:ext cx="1150620" cy="56444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42</xdr:row>
      <xdr:rowOff>213360</xdr:rowOff>
    </xdr:from>
    <xdr:to>
      <xdr:col>7</xdr:col>
      <xdr:colOff>4417</xdr:colOff>
      <xdr:row>44</xdr:row>
      <xdr:rowOff>2541</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1111968" y="8953500"/>
          <a:ext cx="424069" cy="246381"/>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11</xdr:col>
      <xdr:colOff>7068</xdr:colOff>
      <xdr:row>43</xdr:row>
      <xdr:rowOff>30480</xdr:rowOff>
    </xdr:from>
    <xdr:to>
      <xdr:col>12</xdr:col>
      <xdr:colOff>210157</xdr:colOff>
      <xdr:row>43</xdr:row>
      <xdr:rowOff>228133</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2422608" y="8999220"/>
          <a:ext cx="424069" cy="19765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16</xdr:col>
      <xdr:colOff>220428</xdr:colOff>
      <xdr:row>43</xdr:row>
      <xdr:rowOff>23417</xdr:rowOff>
    </xdr:from>
    <xdr:to>
      <xdr:col>19</xdr:col>
      <xdr:colOff>12037</xdr:colOff>
      <xdr:row>44</xdr:row>
      <xdr:rowOff>2540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3740868" y="8992157"/>
          <a:ext cx="454549" cy="20772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11</xdr:col>
      <xdr:colOff>219103</xdr:colOff>
      <xdr:row>40</xdr:row>
      <xdr:rowOff>137160</xdr:rowOff>
    </xdr:from>
    <xdr:to>
      <xdr:col>12</xdr:col>
      <xdr:colOff>0</xdr:colOff>
      <xdr:row>43</xdr:row>
      <xdr:rowOff>30480</xdr:rowOff>
    </xdr:to>
    <xdr:cxnSp macro="">
      <xdr:nvCxnSpPr>
        <xdr:cNvPr id="28" name="直線矢印コネクタ 27">
          <a:extLst>
            <a:ext uri="{FF2B5EF4-FFF2-40B4-BE49-F238E27FC236}">
              <a16:creationId xmlns:a16="http://schemas.microsoft.com/office/drawing/2014/main" id="{00000000-0008-0000-0200-00001C000000}"/>
            </a:ext>
          </a:extLst>
        </xdr:cNvPr>
        <xdr:cNvCxnSpPr>
          <a:endCxn id="26" idx="0"/>
        </xdr:cNvCxnSpPr>
      </xdr:nvCxnSpPr>
      <xdr:spPr>
        <a:xfrm flipH="1">
          <a:off x="2634643" y="8420100"/>
          <a:ext cx="1877" cy="57912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40</xdr:row>
      <xdr:rowOff>114300</xdr:rowOff>
    </xdr:from>
    <xdr:to>
      <xdr:col>17</xdr:col>
      <xdr:colOff>7620</xdr:colOff>
      <xdr:row>42</xdr:row>
      <xdr:rowOff>208413</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a:off x="2636520" y="8397240"/>
          <a:ext cx="1112520" cy="55131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121920</xdr:colOff>
      <xdr:row>40</xdr:row>
      <xdr:rowOff>22860</xdr:rowOff>
    </xdr:from>
    <xdr:to>
      <xdr:col>16384</xdr:col>
      <xdr:colOff>0</xdr:colOff>
      <xdr:row>46</xdr:row>
      <xdr:rowOff>15240</xdr:rowOff>
    </xdr:to>
    <xdr:grpSp>
      <xdr:nvGrpSpPr>
        <xdr:cNvPr id="8210" name="グループ化 8209">
          <a:extLst>
            <a:ext uri="{FF2B5EF4-FFF2-40B4-BE49-F238E27FC236}">
              <a16:creationId xmlns:a16="http://schemas.microsoft.com/office/drawing/2014/main" id="{E25545FB-6FB6-BC2B-DE22-D76AEED62683}"/>
            </a:ext>
          </a:extLst>
        </xdr:cNvPr>
        <xdr:cNvGrpSpPr/>
      </xdr:nvGrpSpPr>
      <xdr:grpSpPr>
        <a:xfrm>
          <a:off x="4084320" y="8305800"/>
          <a:ext cx="3192780" cy="1196340"/>
          <a:chOff x="4038600" y="7818120"/>
          <a:chExt cx="3192780" cy="1196340"/>
        </a:xfrm>
      </xdr:grpSpPr>
      <xdr:sp macro="" textlink="">
        <xdr:nvSpPr>
          <xdr:cNvPr id="30" name="角丸四角形 43">
            <a:extLst>
              <a:ext uri="{FF2B5EF4-FFF2-40B4-BE49-F238E27FC236}">
                <a16:creationId xmlns:a16="http://schemas.microsoft.com/office/drawing/2014/main" id="{00000000-0008-0000-0200-00001E000000}"/>
              </a:ext>
            </a:extLst>
          </xdr:cNvPr>
          <xdr:cNvSpPr/>
        </xdr:nvSpPr>
        <xdr:spPr>
          <a:xfrm>
            <a:off x="4099560" y="7818120"/>
            <a:ext cx="3131820" cy="53340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5509260" y="847344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192" name="直線矢印コネクタ 8191">
            <a:extLst>
              <a:ext uri="{FF2B5EF4-FFF2-40B4-BE49-F238E27FC236}">
                <a16:creationId xmlns:a16="http://schemas.microsoft.com/office/drawing/2014/main" id="{00000000-0008-0000-0200-000000200000}"/>
              </a:ext>
            </a:extLst>
          </xdr:cNvPr>
          <xdr:cNvCxnSpPr/>
        </xdr:nvCxnSpPr>
        <xdr:spPr>
          <a:xfrm>
            <a:off x="4800600" y="8359140"/>
            <a:ext cx="739140" cy="2209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197" name="正方形/長方形 8196">
            <a:extLst>
              <a:ext uri="{FF2B5EF4-FFF2-40B4-BE49-F238E27FC236}">
                <a16:creationId xmlns:a16="http://schemas.microsoft.com/office/drawing/2014/main" id="{00000000-0008-0000-0200-000005200000}"/>
              </a:ext>
            </a:extLst>
          </xdr:cNvPr>
          <xdr:cNvSpPr/>
        </xdr:nvSpPr>
        <xdr:spPr>
          <a:xfrm>
            <a:off x="4038600" y="876300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30480</xdr:colOff>
      <xdr:row>45</xdr:row>
      <xdr:rowOff>83820</xdr:rowOff>
    </xdr:from>
    <xdr:ext cx="3055620" cy="480060"/>
    <xdr:sp macro="" textlink="">
      <xdr:nvSpPr>
        <xdr:cNvPr id="8198" name="角丸四角形 82">
          <a:extLst>
            <a:ext uri="{FF2B5EF4-FFF2-40B4-BE49-F238E27FC236}">
              <a16:creationId xmlns:a16="http://schemas.microsoft.com/office/drawing/2014/main" id="{00000000-0008-0000-0200-000006200000}"/>
            </a:ext>
          </a:extLst>
        </xdr:cNvPr>
        <xdr:cNvSpPr/>
      </xdr:nvSpPr>
      <xdr:spPr>
        <a:xfrm>
          <a:off x="457200" y="9342120"/>
          <a:ext cx="3055620" cy="4800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213360</xdr:colOff>
      <xdr:row>45</xdr:row>
      <xdr:rowOff>118110</xdr:rowOff>
    </xdr:from>
    <xdr:to>
      <xdr:col>18</xdr:col>
      <xdr:colOff>121920</xdr:colOff>
      <xdr:row>46</xdr:row>
      <xdr:rowOff>68580</xdr:rowOff>
    </xdr:to>
    <xdr:cxnSp macro="">
      <xdr:nvCxnSpPr>
        <xdr:cNvPr id="8199" name="直線矢印コネクタ 8198">
          <a:extLst>
            <a:ext uri="{FF2B5EF4-FFF2-40B4-BE49-F238E27FC236}">
              <a16:creationId xmlns:a16="http://schemas.microsoft.com/office/drawing/2014/main" id="{00000000-0008-0000-0200-000007200000}"/>
            </a:ext>
          </a:extLst>
        </xdr:cNvPr>
        <xdr:cNvCxnSpPr>
          <a:endCxn id="8197" idx="1"/>
        </xdr:cNvCxnSpPr>
      </xdr:nvCxnSpPr>
      <xdr:spPr>
        <a:xfrm flipV="1">
          <a:off x="3512820" y="9376410"/>
          <a:ext cx="571500" cy="17907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48</xdr:row>
      <xdr:rowOff>167640</xdr:rowOff>
    </xdr:from>
    <xdr:to>
      <xdr:col>25</xdr:col>
      <xdr:colOff>0</xdr:colOff>
      <xdr:row>51</xdr:row>
      <xdr:rowOff>15240</xdr:rowOff>
    </xdr:to>
    <xdr:sp macro="" textlink="">
      <xdr:nvSpPr>
        <xdr:cNvPr id="8200" name="正方形/長方形 8199">
          <a:extLst>
            <a:ext uri="{FF2B5EF4-FFF2-40B4-BE49-F238E27FC236}">
              <a16:creationId xmlns:a16="http://schemas.microsoft.com/office/drawing/2014/main" id="{00000000-0008-0000-0200-000008200000}"/>
            </a:ext>
          </a:extLst>
        </xdr:cNvPr>
        <xdr:cNvSpPr/>
      </xdr:nvSpPr>
      <xdr:spPr>
        <a:xfrm>
          <a:off x="5052060" y="10066020"/>
          <a:ext cx="457200" cy="4876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167640</xdr:colOff>
      <xdr:row>50</xdr:row>
      <xdr:rowOff>38100</xdr:rowOff>
    </xdr:from>
    <xdr:to>
      <xdr:col>22</xdr:col>
      <xdr:colOff>190500</xdr:colOff>
      <xdr:row>51</xdr:row>
      <xdr:rowOff>120121</xdr:rowOff>
    </xdr:to>
    <xdr:cxnSp macro="">
      <xdr:nvCxnSpPr>
        <xdr:cNvPr id="8201" name="直線矢印コネクタ 8200">
          <a:extLst>
            <a:ext uri="{FF2B5EF4-FFF2-40B4-BE49-F238E27FC236}">
              <a16:creationId xmlns:a16="http://schemas.microsoft.com/office/drawing/2014/main" id="{00000000-0008-0000-0200-000009200000}"/>
            </a:ext>
          </a:extLst>
        </xdr:cNvPr>
        <xdr:cNvCxnSpPr/>
      </xdr:nvCxnSpPr>
      <xdr:spPr>
        <a:xfrm flipV="1">
          <a:off x="3909060" y="10347960"/>
          <a:ext cx="1127760" cy="31062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106680</xdr:colOff>
      <xdr:row>51</xdr:row>
      <xdr:rowOff>39425</xdr:rowOff>
    </xdr:from>
    <xdr:to>
      <xdr:col>17</xdr:col>
      <xdr:colOff>160352</xdr:colOff>
      <xdr:row>53</xdr:row>
      <xdr:rowOff>53276</xdr:rowOff>
    </xdr:to>
    <xdr:grpSp>
      <xdr:nvGrpSpPr>
        <xdr:cNvPr id="8202" name="グループ化 8201">
          <a:extLst>
            <a:ext uri="{FF2B5EF4-FFF2-40B4-BE49-F238E27FC236}">
              <a16:creationId xmlns:a16="http://schemas.microsoft.com/office/drawing/2014/main" id="{00000000-0008-0000-0200-00000A200000}"/>
            </a:ext>
          </a:extLst>
        </xdr:cNvPr>
        <xdr:cNvGrpSpPr/>
      </xdr:nvGrpSpPr>
      <xdr:grpSpPr>
        <a:xfrm>
          <a:off x="754380" y="10577885"/>
          <a:ext cx="3147392" cy="471051"/>
          <a:chOff x="1333500" y="10334045"/>
          <a:chExt cx="3147392" cy="471051"/>
        </a:xfrm>
      </xdr:grpSpPr>
      <xdr:sp macro="" textlink="">
        <xdr:nvSpPr>
          <xdr:cNvPr id="8203" name="角丸四角形 85">
            <a:extLst>
              <a:ext uri="{FF2B5EF4-FFF2-40B4-BE49-F238E27FC236}">
                <a16:creationId xmlns:a16="http://schemas.microsoft.com/office/drawing/2014/main" id="{00000000-0008-0000-0200-00000B200000}"/>
              </a:ext>
            </a:extLst>
          </xdr:cNvPr>
          <xdr:cNvSpPr/>
        </xdr:nvSpPr>
        <xdr:spPr>
          <a:xfrm>
            <a:off x="1333500" y="10334045"/>
            <a:ext cx="3147392" cy="471051"/>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8207" name="正方形/長方形 8206">
            <a:extLst>
              <a:ext uri="{FF2B5EF4-FFF2-40B4-BE49-F238E27FC236}">
                <a16:creationId xmlns:a16="http://schemas.microsoft.com/office/drawing/2014/main" id="{00000000-0008-0000-0200-00000F2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11</xdr:col>
      <xdr:colOff>213360</xdr:colOff>
      <xdr:row>54</xdr:row>
      <xdr:rowOff>76200</xdr:rowOff>
    </xdr:from>
    <xdr:ext cx="2045339" cy="286603"/>
    <xdr:sp macro="" textlink="">
      <xdr:nvSpPr>
        <xdr:cNvPr id="8208" name="角丸四角形 89">
          <a:extLst>
            <a:ext uri="{FF2B5EF4-FFF2-40B4-BE49-F238E27FC236}">
              <a16:creationId xmlns:a16="http://schemas.microsoft.com/office/drawing/2014/main" id="{00000000-0008-0000-0200-000010200000}"/>
            </a:ext>
          </a:extLst>
        </xdr:cNvPr>
        <xdr:cNvSpPr/>
      </xdr:nvSpPr>
      <xdr:spPr>
        <a:xfrm>
          <a:off x="2628900" y="11300460"/>
          <a:ext cx="2045339" cy="28660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1.docx"/><Relationship Id="rId3" Type="http://schemas.openxmlformats.org/officeDocument/2006/relationships/printerSettings" Target="../printerSettings/printerSettings1.bin"/><Relationship Id="rId7" Type="http://schemas.openxmlformats.org/officeDocument/2006/relationships/image" Target="../media/image1.emf"/><Relationship Id="rId12" Type="http://schemas.openxmlformats.org/officeDocument/2006/relationships/comments" Target="../comments1.xml"/><Relationship Id="rId2" Type="http://schemas.openxmlformats.org/officeDocument/2006/relationships/hyperlink" Target="mailto:er-tohoku-info11@zai-keicho.or.jp?subject=&#21463;&#35611;&#30003;&#36796;&#26360;&#65288;5/22&#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package" Target="../embeddings/Microsoft_Word_Document.docx"/><Relationship Id="rId11" Type="http://schemas.openxmlformats.org/officeDocument/2006/relationships/ctrlProp" Target="../ctrlProps/ctrlProp2.xml"/><Relationship Id="rId5" Type="http://schemas.openxmlformats.org/officeDocument/2006/relationships/vmlDrawing" Target="../drawings/vmlDrawing1.vml"/><Relationship Id="rId10" Type="http://schemas.openxmlformats.org/officeDocument/2006/relationships/ctrlProp" Target="../ctrlProps/ctrlProp1.xml"/><Relationship Id="rId4" Type="http://schemas.openxmlformats.org/officeDocument/2006/relationships/drawing" Target="../drawings/drawing1.xml"/><Relationship Id="rId9" Type="http://schemas.openxmlformats.org/officeDocument/2006/relationships/image" Target="../media/image2.emf"/></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ctrlProp" Target="../ctrlProps/ctrlProp4.xml"/><Relationship Id="rId3" Type="http://schemas.openxmlformats.org/officeDocument/2006/relationships/printerSettings" Target="../printerSettings/printerSettings2.bin"/><Relationship Id="rId7" Type="http://schemas.openxmlformats.org/officeDocument/2006/relationships/image" Target="../media/image1.emf"/><Relationship Id="rId12" Type="http://schemas.openxmlformats.org/officeDocument/2006/relationships/ctrlProp" Target="../ctrlProps/ctrlProp3.xml"/><Relationship Id="rId2" Type="http://schemas.openxmlformats.org/officeDocument/2006/relationships/hyperlink" Target="mailto:er-tohoku-info11@zai-keicho.or.jp?subject=&#21463;&#35611;&#30003;&#36796;&#26360;&#65288;5/22&#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package" Target="../embeddings/Microsoft_Word_Document2.docx"/><Relationship Id="rId11" Type="http://schemas.openxmlformats.org/officeDocument/2006/relationships/image" Target="../media/image5.emf"/><Relationship Id="rId5" Type="http://schemas.openxmlformats.org/officeDocument/2006/relationships/vmlDrawing" Target="../drawings/vmlDrawing2.vml"/><Relationship Id="rId10" Type="http://schemas.openxmlformats.org/officeDocument/2006/relationships/package" Target="../embeddings/Microsoft_Word_Document4.docx"/><Relationship Id="rId4" Type="http://schemas.openxmlformats.org/officeDocument/2006/relationships/drawing" Target="../drawings/drawing2.xml"/><Relationship Id="rId9" Type="http://schemas.openxmlformats.org/officeDocument/2006/relationships/image" Target="../media/image4.emf"/><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65"/>
  <sheetViews>
    <sheetView showGridLines="0" showRowColHeaders="0" tabSelected="1" zoomScaleNormal="100" workbookViewId="0">
      <pane ySplit="4" topLeftCell="A5" activePane="bottomLeft" state="frozen"/>
      <selection pane="bottomLeft" activeCell="E11" sqref="E11:R12"/>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x14ac:dyDescent="0.5"/>
    <row r="2" spans="2:32" ht="18" customHeight="1" thickTop="1" x14ac:dyDescent="0.45">
      <c r="B2" s="219" t="s">
        <v>0</v>
      </c>
      <c r="C2" s="219"/>
      <c r="D2" s="219"/>
      <c r="E2" s="219"/>
      <c r="F2" s="219"/>
      <c r="G2" s="219"/>
      <c r="H2" s="219"/>
      <c r="I2" s="219"/>
      <c r="J2" s="219"/>
      <c r="K2" s="219"/>
      <c r="L2" s="219"/>
      <c r="M2" s="219"/>
      <c r="N2" s="219"/>
      <c r="O2" s="219"/>
      <c r="P2" s="219"/>
      <c r="Q2" s="219"/>
      <c r="R2" s="220" t="s">
        <v>1</v>
      </c>
      <c r="S2" s="220"/>
      <c r="T2" s="220"/>
      <c r="U2" s="220"/>
      <c r="V2" s="220"/>
      <c r="W2" s="220"/>
      <c r="X2" s="220"/>
      <c r="Y2" s="220"/>
      <c r="Z2" s="220"/>
      <c r="AA2" s="220"/>
      <c r="AB2" s="220"/>
      <c r="AC2" s="220"/>
      <c r="AD2" s="220"/>
      <c r="AE2" s="220"/>
      <c r="AF2" s="221"/>
    </row>
    <row r="3" spans="2:32" s="2" customFormat="1" ht="18" customHeight="1" x14ac:dyDescent="0.45">
      <c r="B3" s="222" t="s">
        <v>2</v>
      </c>
      <c r="C3" s="222"/>
      <c r="D3" s="222"/>
      <c r="E3" s="222"/>
      <c r="F3" s="222"/>
      <c r="G3" s="222"/>
      <c r="H3" s="222"/>
      <c r="I3" s="222"/>
      <c r="J3" s="222"/>
      <c r="K3" s="222"/>
      <c r="L3" s="222"/>
      <c r="M3" s="222"/>
      <c r="N3" s="222"/>
      <c r="O3" s="222"/>
      <c r="P3" s="222"/>
      <c r="Q3" s="222"/>
      <c r="R3" s="223" t="s">
        <v>3</v>
      </c>
      <c r="S3" s="223"/>
      <c r="T3" s="223"/>
      <c r="U3" s="223"/>
      <c r="V3" s="223"/>
      <c r="W3" s="223"/>
      <c r="X3" s="223"/>
      <c r="Y3" s="223"/>
      <c r="Z3" s="223"/>
      <c r="AA3" s="223"/>
      <c r="AB3" s="223"/>
      <c r="AC3" s="223"/>
      <c r="AD3" s="223"/>
      <c r="AE3" s="223"/>
      <c r="AF3" s="224"/>
    </row>
    <row r="4" spans="2:32" s="3" customFormat="1" ht="18" customHeight="1" thickBot="1" x14ac:dyDescent="0.5">
      <c r="B4" s="225" t="s">
        <v>4</v>
      </c>
      <c r="C4" s="226"/>
      <c r="D4" s="226"/>
      <c r="E4" s="226"/>
      <c r="F4" s="226"/>
      <c r="G4" s="226"/>
      <c r="H4" s="226"/>
      <c r="I4" s="226"/>
      <c r="J4" s="226"/>
      <c r="K4" s="226"/>
      <c r="L4" s="226"/>
      <c r="M4" s="226"/>
      <c r="N4" s="226"/>
      <c r="O4" s="226"/>
      <c r="P4" s="226"/>
      <c r="Q4" s="227"/>
      <c r="R4" s="228" t="s">
        <v>5</v>
      </c>
      <c r="S4" s="228"/>
      <c r="T4" s="228"/>
      <c r="U4" s="228"/>
      <c r="V4" s="228"/>
      <c r="W4" s="228"/>
      <c r="X4" s="228"/>
      <c r="Y4" s="228"/>
      <c r="Z4" s="228"/>
      <c r="AA4" s="228"/>
      <c r="AB4" s="228"/>
      <c r="AC4" s="228"/>
      <c r="AD4" s="228"/>
      <c r="AE4" s="228"/>
      <c r="AF4" s="229"/>
    </row>
    <row r="5" spans="2:32" ht="6" customHeight="1" thickTop="1" thickBot="1" x14ac:dyDescent="0.5"/>
    <row r="6" spans="2:32" s="4" customFormat="1" ht="18" customHeight="1" thickBot="1" x14ac:dyDescent="0.5">
      <c r="B6" s="189" t="s">
        <v>6</v>
      </c>
      <c r="C6" s="189"/>
      <c r="D6" s="189"/>
      <c r="E6" s="214">
        <f ca="1">+TODAY()</f>
        <v>46015</v>
      </c>
      <c r="F6" s="214"/>
      <c r="G6" s="214"/>
      <c r="H6" s="214"/>
      <c r="I6" s="214"/>
      <c r="J6" s="214"/>
      <c r="K6" s="214"/>
      <c r="L6" s="5"/>
      <c r="M6" s="215" t="s">
        <v>7</v>
      </c>
      <c r="N6" s="216"/>
      <c r="O6" s="216"/>
      <c r="P6" s="217">
        <v>46164</v>
      </c>
      <c r="Q6" s="217"/>
      <c r="R6" s="217"/>
      <c r="S6" s="217"/>
      <c r="T6" s="217"/>
      <c r="U6" s="217"/>
      <c r="V6" s="217"/>
      <c r="W6" s="216" t="s">
        <v>8</v>
      </c>
      <c r="X6" s="216"/>
      <c r="Y6" s="216"/>
      <c r="Z6" s="217" t="s">
        <v>9</v>
      </c>
      <c r="AA6" s="217"/>
      <c r="AB6" s="217"/>
      <c r="AC6" s="217"/>
      <c r="AD6" s="217"/>
      <c r="AE6" s="217"/>
      <c r="AF6" s="218"/>
    </row>
    <row r="7" spans="2:32" s="4" customFormat="1" ht="6" customHeight="1" x14ac:dyDescent="0.4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24.6" x14ac:dyDescent="0.45">
      <c r="B8" s="193" t="s">
        <v>67</v>
      </c>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2:32" s="4" customFormat="1" ht="24.6" x14ac:dyDescent="0.45">
      <c r="B9" s="213" t="s">
        <v>68</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row>
    <row r="10" spans="2:32" s="7" customFormat="1" ht="19.95" customHeight="1" x14ac:dyDescent="0.45">
      <c r="B10" s="194" t="s">
        <v>10</v>
      </c>
      <c r="C10" s="195"/>
      <c r="D10" s="195"/>
      <c r="E10" s="196"/>
      <c r="F10" s="197"/>
      <c r="G10" s="197"/>
      <c r="H10" s="197"/>
      <c r="I10" s="197"/>
      <c r="J10" s="197"/>
      <c r="K10" s="197"/>
      <c r="L10" s="197"/>
      <c r="M10" s="197"/>
      <c r="N10" s="197"/>
      <c r="O10" s="197"/>
      <c r="P10" s="197"/>
      <c r="Q10" s="197"/>
      <c r="R10" s="197"/>
      <c r="S10" s="198" t="s">
        <v>11</v>
      </c>
      <c r="T10" s="198"/>
      <c r="U10" s="199"/>
      <c r="V10" s="200" t="s">
        <v>12</v>
      </c>
      <c r="W10" s="189"/>
      <c r="X10" s="201"/>
      <c r="Y10" s="202"/>
      <c r="Z10" s="203"/>
      <c r="AA10" s="203"/>
      <c r="AB10" s="203"/>
      <c r="AC10" s="203"/>
      <c r="AD10" s="203"/>
      <c r="AE10" s="203"/>
      <c r="AF10" s="203"/>
    </row>
    <row r="11" spans="2:32" s="7" customFormat="1" ht="19.95" customHeight="1" x14ac:dyDescent="0.45">
      <c r="B11" s="204" t="s">
        <v>13</v>
      </c>
      <c r="C11" s="204"/>
      <c r="D11" s="205"/>
      <c r="E11" s="206"/>
      <c r="F11" s="207"/>
      <c r="G11" s="207"/>
      <c r="H11" s="207"/>
      <c r="I11" s="207"/>
      <c r="J11" s="207"/>
      <c r="K11" s="207"/>
      <c r="L11" s="207"/>
      <c r="M11" s="207"/>
      <c r="N11" s="207"/>
      <c r="O11" s="207"/>
      <c r="P11" s="207"/>
      <c r="Q11" s="207"/>
      <c r="R11" s="207"/>
      <c r="S11" s="198"/>
      <c r="T11" s="198"/>
      <c r="U11" s="199"/>
      <c r="V11" s="210" t="s">
        <v>10</v>
      </c>
      <c r="W11" s="211"/>
      <c r="X11" s="212"/>
      <c r="Y11" s="196"/>
      <c r="Z11" s="197"/>
      <c r="AA11" s="197"/>
      <c r="AB11" s="197"/>
      <c r="AC11" s="197"/>
      <c r="AD11" s="197"/>
      <c r="AE11" s="197"/>
      <c r="AF11" s="197"/>
    </row>
    <row r="12" spans="2:32" s="7" customFormat="1" ht="19.95" customHeight="1" x14ac:dyDescent="0.45">
      <c r="B12" s="198"/>
      <c r="C12" s="198"/>
      <c r="D12" s="199"/>
      <c r="E12" s="208"/>
      <c r="F12" s="209"/>
      <c r="G12" s="209"/>
      <c r="H12" s="209"/>
      <c r="I12" s="209"/>
      <c r="J12" s="209"/>
      <c r="K12" s="209"/>
      <c r="L12" s="209"/>
      <c r="M12" s="209"/>
      <c r="N12" s="209"/>
      <c r="O12" s="209"/>
      <c r="P12" s="209"/>
      <c r="Q12" s="209"/>
      <c r="R12" s="209"/>
      <c r="S12" s="198"/>
      <c r="T12" s="198"/>
      <c r="U12" s="199"/>
      <c r="V12" s="179" t="s">
        <v>14</v>
      </c>
      <c r="W12" s="180"/>
      <c r="X12" s="181"/>
      <c r="Y12" s="182"/>
      <c r="Z12" s="183"/>
      <c r="AA12" s="183"/>
      <c r="AB12" s="183"/>
      <c r="AC12" s="183"/>
      <c r="AD12" s="183"/>
      <c r="AE12" s="183"/>
      <c r="AF12" s="183"/>
    </row>
    <row r="13" spans="2:32" s="7" customFormat="1" ht="19.95" customHeight="1" x14ac:dyDescent="0.45">
      <c r="B13" s="184" t="s">
        <v>15</v>
      </c>
      <c r="C13" s="184"/>
      <c r="D13" s="185"/>
      <c r="E13" s="8" t="s">
        <v>16</v>
      </c>
      <c r="F13" s="186"/>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row>
    <row r="14" spans="2:32" s="7" customFormat="1" ht="19.95" customHeight="1" x14ac:dyDescent="0.4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row>
    <row r="15" spans="2:32" s="7" customFormat="1" ht="19.95" customHeight="1" x14ac:dyDescent="0.45">
      <c r="B15" s="189" t="s">
        <v>17</v>
      </c>
      <c r="C15" s="189"/>
      <c r="D15" s="190"/>
      <c r="E15" s="191"/>
      <c r="F15" s="192"/>
      <c r="G15" s="192"/>
      <c r="H15" s="192"/>
      <c r="I15" s="192"/>
      <c r="J15" s="192"/>
      <c r="K15" s="192"/>
      <c r="L15" s="189" t="s">
        <v>18</v>
      </c>
      <c r="M15" s="189"/>
      <c r="N15" s="190"/>
      <c r="O15" s="191"/>
      <c r="P15" s="192"/>
      <c r="Q15" s="192"/>
      <c r="R15" s="192"/>
      <c r="S15" s="192"/>
      <c r="T15" s="192"/>
      <c r="U15" s="192"/>
      <c r="V15" s="189" t="s">
        <v>19</v>
      </c>
      <c r="W15" s="189"/>
      <c r="X15" s="190"/>
      <c r="Y15" s="160"/>
      <c r="Z15" s="161"/>
      <c r="AA15" s="161"/>
      <c r="AB15" s="161"/>
      <c r="AC15" s="161"/>
      <c r="AD15" s="161"/>
      <c r="AE15" s="161"/>
      <c r="AF15" s="161"/>
    </row>
    <row r="16" spans="2:32" s="9" customFormat="1" ht="6" customHeight="1" x14ac:dyDescent="0.45">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row>
    <row r="17" spans="2:32" ht="14.4" customHeight="1" x14ac:dyDescent="0.45">
      <c r="B17" s="162" t="s">
        <v>20</v>
      </c>
      <c r="C17" s="164" t="s">
        <v>21</v>
      </c>
      <c r="D17" s="165"/>
      <c r="E17" s="165"/>
      <c r="F17" s="165"/>
      <c r="G17" s="165"/>
      <c r="H17" s="165"/>
      <c r="I17" s="165"/>
      <c r="J17" s="165"/>
      <c r="K17" s="165"/>
      <c r="L17" s="165"/>
      <c r="M17" s="166"/>
      <c r="N17" s="170" t="s">
        <v>10</v>
      </c>
      <c r="O17" s="171"/>
      <c r="P17" s="171"/>
      <c r="Q17" s="171"/>
      <c r="R17" s="171"/>
      <c r="S17" s="171"/>
      <c r="T17" s="171"/>
      <c r="U17" s="171"/>
      <c r="V17" s="172"/>
      <c r="W17" s="173" t="s">
        <v>65</v>
      </c>
      <c r="X17" s="174"/>
      <c r="Y17" s="174"/>
      <c r="Z17" s="174"/>
      <c r="AA17" s="174"/>
      <c r="AB17" s="174"/>
      <c r="AC17" s="174"/>
      <c r="AD17" s="174"/>
      <c r="AE17" s="174"/>
      <c r="AF17" s="175"/>
    </row>
    <row r="18" spans="2:32" ht="14.4" x14ac:dyDescent="0.45">
      <c r="B18" s="163"/>
      <c r="C18" s="167"/>
      <c r="D18" s="168"/>
      <c r="E18" s="168"/>
      <c r="F18" s="168"/>
      <c r="G18" s="168"/>
      <c r="H18" s="168"/>
      <c r="I18" s="168"/>
      <c r="J18" s="168"/>
      <c r="K18" s="168"/>
      <c r="L18" s="168"/>
      <c r="M18" s="169"/>
      <c r="N18" s="167" t="s">
        <v>22</v>
      </c>
      <c r="O18" s="168"/>
      <c r="P18" s="168"/>
      <c r="Q18" s="168"/>
      <c r="R18" s="168"/>
      <c r="S18" s="168"/>
      <c r="T18" s="168"/>
      <c r="U18" s="168"/>
      <c r="V18" s="169"/>
      <c r="W18" s="176"/>
      <c r="X18" s="177"/>
      <c r="Y18" s="177"/>
      <c r="Z18" s="177"/>
      <c r="AA18" s="177"/>
      <c r="AB18" s="177"/>
      <c r="AC18" s="177"/>
      <c r="AD18" s="177"/>
      <c r="AE18" s="177"/>
      <c r="AF18" s="178"/>
    </row>
    <row r="19" spans="2:32" ht="16.2" customHeight="1" x14ac:dyDescent="0.45">
      <c r="B19" s="145">
        <v>1</v>
      </c>
      <c r="C19" s="147"/>
      <c r="D19" s="148"/>
      <c r="E19" s="148"/>
      <c r="F19" s="148"/>
      <c r="G19" s="148"/>
      <c r="H19" s="148"/>
      <c r="I19" s="148"/>
      <c r="J19" s="148"/>
      <c r="K19" s="148"/>
      <c r="L19" s="148"/>
      <c r="M19" s="148"/>
      <c r="N19" s="151"/>
      <c r="O19" s="151"/>
      <c r="P19" s="151"/>
      <c r="Q19" s="151"/>
      <c r="R19" s="151"/>
      <c r="S19" s="151"/>
      <c r="T19" s="151"/>
      <c r="U19" s="151"/>
      <c r="V19" s="151"/>
      <c r="W19" s="152"/>
      <c r="X19" s="153"/>
      <c r="Y19" s="153"/>
      <c r="Z19" s="153"/>
      <c r="AA19" s="153"/>
      <c r="AB19" s="153"/>
      <c r="AC19" s="153"/>
      <c r="AD19" s="153"/>
      <c r="AE19" s="153"/>
      <c r="AF19" s="154"/>
    </row>
    <row r="20" spans="2:32" ht="16.2" customHeight="1" x14ac:dyDescent="0.45">
      <c r="B20" s="146"/>
      <c r="C20" s="149"/>
      <c r="D20" s="150"/>
      <c r="E20" s="150"/>
      <c r="F20" s="150"/>
      <c r="G20" s="150"/>
      <c r="H20" s="150"/>
      <c r="I20" s="150"/>
      <c r="J20" s="150"/>
      <c r="K20" s="150"/>
      <c r="L20" s="150"/>
      <c r="M20" s="150"/>
      <c r="N20" s="150"/>
      <c r="O20" s="150"/>
      <c r="P20" s="150"/>
      <c r="Q20" s="150"/>
      <c r="R20" s="150"/>
      <c r="S20" s="150"/>
      <c r="T20" s="150"/>
      <c r="U20" s="150"/>
      <c r="V20" s="150"/>
      <c r="W20" s="155"/>
      <c r="X20" s="156"/>
      <c r="Y20" s="156"/>
      <c r="Z20" s="156"/>
      <c r="AA20" s="156"/>
      <c r="AB20" s="156"/>
      <c r="AC20" s="156"/>
      <c r="AD20" s="156"/>
      <c r="AE20" s="156"/>
      <c r="AF20" s="157"/>
    </row>
    <row r="21" spans="2:32" ht="16.2" customHeight="1" x14ac:dyDescent="0.45">
      <c r="B21" s="145">
        <v>2</v>
      </c>
      <c r="C21" s="147"/>
      <c r="D21" s="148"/>
      <c r="E21" s="148"/>
      <c r="F21" s="148"/>
      <c r="G21" s="148"/>
      <c r="H21" s="148"/>
      <c r="I21" s="148"/>
      <c r="J21" s="148"/>
      <c r="K21" s="148"/>
      <c r="L21" s="148"/>
      <c r="M21" s="148"/>
      <c r="N21" s="151"/>
      <c r="O21" s="151"/>
      <c r="P21" s="151"/>
      <c r="Q21" s="151"/>
      <c r="R21" s="151"/>
      <c r="S21" s="151"/>
      <c r="T21" s="151"/>
      <c r="U21" s="151"/>
      <c r="V21" s="151"/>
      <c r="W21" s="152"/>
      <c r="X21" s="153"/>
      <c r="Y21" s="153"/>
      <c r="Z21" s="153"/>
      <c r="AA21" s="153"/>
      <c r="AB21" s="153"/>
      <c r="AC21" s="153"/>
      <c r="AD21" s="153"/>
      <c r="AE21" s="153"/>
      <c r="AF21" s="154"/>
    </row>
    <row r="22" spans="2:32" ht="16.2" customHeight="1" x14ac:dyDescent="0.45">
      <c r="B22" s="146"/>
      <c r="C22" s="149"/>
      <c r="D22" s="150"/>
      <c r="E22" s="150"/>
      <c r="F22" s="150"/>
      <c r="G22" s="150"/>
      <c r="H22" s="150"/>
      <c r="I22" s="150"/>
      <c r="J22" s="150"/>
      <c r="K22" s="150"/>
      <c r="L22" s="150"/>
      <c r="M22" s="150"/>
      <c r="N22" s="150"/>
      <c r="O22" s="150"/>
      <c r="P22" s="150"/>
      <c r="Q22" s="150"/>
      <c r="R22" s="150"/>
      <c r="S22" s="150"/>
      <c r="T22" s="150"/>
      <c r="U22" s="150"/>
      <c r="V22" s="150"/>
      <c r="W22" s="155"/>
      <c r="X22" s="156"/>
      <c r="Y22" s="156"/>
      <c r="Z22" s="156"/>
      <c r="AA22" s="156"/>
      <c r="AB22" s="156"/>
      <c r="AC22" s="156"/>
      <c r="AD22" s="156"/>
      <c r="AE22" s="156"/>
      <c r="AF22" s="157"/>
    </row>
    <row r="23" spans="2:32" ht="16.2" customHeight="1" x14ac:dyDescent="0.45">
      <c r="B23" s="145">
        <v>3</v>
      </c>
      <c r="C23" s="147"/>
      <c r="D23" s="148"/>
      <c r="E23" s="148"/>
      <c r="F23" s="148"/>
      <c r="G23" s="148"/>
      <c r="H23" s="148"/>
      <c r="I23" s="148"/>
      <c r="J23" s="148"/>
      <c r="K23" s="148"/>
      <c r="L23" s="148"/>
      <c r="M23" s="148"/>
      <c r="N23" s="151"/>
      <c r="O23" s="151"/>
      <c r="P23" s="151"/>
      <c r="Q23" s="151"/>
      <c r="R23" s="151"/>
      <c r="S23" s="151"/>
      <c r="T23" s="151"/>
      <c r="U23" s="151"/>
      <c r="V23" s="151"/>
      <c r="W23" s="152"/>
      <c r="X23" s="153"/>
      <c r="Y23" s="153"/>
      <c r="Z23" s="153"/>
      <c r="AA23" s="153"/>
      <c r="AB23" s="153"/>
      <c r="AC23" s="153"/>
      <c r="AD23" s="153"/>
      <c r="AE23" s="153"/>
      <c r="AF23" s="154"/>
    </row>
    <row r="24" spans="2:32" ht="16.2" customHeight="1" x14ac:dyDescent="0.45">
      <c r="B24" s="146"/>
      <c r="C24" s="149"/>
      <c r="D24" s="150"/>
      <c r="E24" s="150"/>
      <c r="F24" s="150"/>
      <c r="G24" s="150"/>
      <c r="H24" s="150"/>
      <c r="I24" s="150"/>
      <c r="J24" s="150"/>
      <c r="K24" s="150"/>
      <c r="L24" s="150"/>
      <c r="M24" s="150"/>
      <c r="N24" s="150"/>
      <c r="O24" s="150"/>
      <c r="P24" s="150"/>
      <c r="Q24" s="150"/>
      <c r="R24" s="150"/>
      <c r="S24" s="150"/>
      <c r="T24" s="150"/>
      <c r="U24" s="150"/>
      <c r="V24" s="150"/>
      <c r="W24" s="155"/>
      <c r="X24" s="156"/>
      <c r="Y24" s="156"/>
      <c r="Z24" s="156"/>
      <c r="AA24" s="156"/>
      <c r="AB24" s="156"/>
      <c r="AC24" s="156"/>
      <c r="AD24" s="156"/>
      <c r="AE24" s="156"/>
      <c r="AF24" s="157"/>
    </row>
    <row r="25" spans="2:32" ht="16.2" customHeight="1" x14ac:dyDescent="0.45">
      <c r="B25" s="145">
        <v>4</v>
      </c>
      <c r="C25" s="147"/>
      <c r="D25" s="148"/>
      <c r="E25" s="148"/>
      <c r="F25" s="148"/>
      <c r="G25" s="148"/>
      <c r="H25" s="148"/>
      <c r="I25" s="148"/>
      <c r="J25" s="148"/>
      <c r="K25" s="148"/>
      <c r="L25" s="148"/>
      <c r="M25" s="148"/>
      <c r="N25" s="151"/>
      <c r="O25" s="151"/>
      <c r="P25" s="151"/>
      <c r="Q25" s="151"/>
      <c r="R25" s="151"/>
      <c r="S25" s="151"/>
      <c r="T25" s="151"/>
      <c r="U25" s="151"/>
      <c r="V25" s="151"/>
      <c r="W25" s="152"/>
      <c r="X25" s="153"/>
      <c r="Y25" s="153"/>
      <c r="Z25" s="153"/>
      <c r="AA25" s="153"/>
      <c r="AB25" s="153"/>
      <c r="AC25" s="153"/>
      <c r="AD25" s="153"/>
      <c r="AE25" s="153"/>
      <c r="AF25" s="154"/>
    </row>
    <row r="26" spans="2:32" ht="16.2" customHeight="1" x14ac:dyDescent="0.45">
      <c r="B26" s="146"/>
      <c r="C26" s="149"/>
      <c r="D26" s="150"/>
      <c r="E26" s="150"/>
      <c r="F26" s="150"/>
      <c r="G26" s="150"/>
      <c r="H26" s="150"/>
      <c r="I26" s="150"/>
      <c r="J26" s="150"/>
      <c r="K26" s="150"/>
      <c r="L26" s="150"/>
      <c r="M26" s="150"/>
      <c r="N26" s="150"/>
      <c r="O26" s="150"/>
      <c r="P26" s="150"/>
      <c r="Q26" s="150"/>
      <c r="R26" s="150"/>
      <c r="S26" s="150"/>
      <c r="T26" s="150"/>
      <c r="U26" s="150"/>
      <c r="V26" s="150"/>
      <c r="W26" s="155"/>
      <c r="X26" s="156"/>
      <c r="Y26" s="156"/>
      <c r="Z26" s="156"/>
      <c r="AA26" s="156"/>
      <c r="AB26" s="156"/>
      <c r="AC26" s="156"/>
      <c r="AD26" s="156"/>
      <c r="AE26" s="156"/>
      <c r="AF26" s="157"/>
    </row>
    <row r="27" spans="2:32" ht="16.2" customHeight="1" x14ac:dyDescent="0.45">
      <c r="B27" s="145">
        <v>5</v>
      </c>
      <c r="C27" s="147"/>
      <c r="D27" s="148"/>
      <c r="E27" s="148"/>
      <c r="F27" s="148"/>
      <c r="G27" s="148"/>
      <c r="H27" s="148"/>
      <c r="I27" s="148"/>
      <c r="J27" s="148"/>
      <c r="K27" s="148"/>
      <c r="L27" s="148"/>
      <c r="M27" s="148"/>
      <c r="N27" s="151"/>
      <c r="O27" s="151"/>
      <c r="P27" s="151"/>
      <c r="Q27" s="151"/>
      <c r="R27" s="151"/>
      <c r="S27" s="151"/>
      <c r="T27" s="151"/>
      <c r="U27" s="151"/>
      <c r="V27" s="151"/>
      <c r="W27" s="152"/>
      <c r="X27" s="153"/>
      <c r="Y27" s="153"/>
      <c r="Z27" s="153"/>
      <c r="AA27" s="153"/>
      <c r="AB27" s="153"/>
      <c r="AC27" s="153"/>
      <c r="AD27" s="153"/>
      <c r="AE27" s="153"/>
      <c r="AF27" s="154"/>
    </row>
    <row r="28" spans="2:32" ht="16.2" customHeight="1" x14ac:dyDescent="0.45">
      <c r="B28" s="146"/>
      <c r="C28" s="149"/>
      <c r="D28" s="150"/>
      <c r="E28" s="150"/>
      <c r="F28" s="150"/>
      <c r="G28" s="150"/>
      <c r="H28" s="150"/>
      <c r="I28" s="150"/>
      <c r="J28" s="150"/>
      <c r="K28" s="150"/>
      <c r="L28" s="150"/>
      <c r="M28" s="150"/>
      <c r="N28" s="150"/>
      <c r="O28" s="150"/>
      <c r="P28" s="150"/>
      <c r="Q28" s="150"/>
      <c r="R28" s="150"/>
      <c r="S28" s="150"/>
      <c r="T28" s="150"/>
      <c r="U28" s="150"/>
      <c r="V28" s="150"/>
      <c r="W28" s="155"/>
      <c r="X28" s="156"/>
      <c r="Y28" s="156"/>
      <c r="Z28" s="156"/>
      <c r="AA28" s="156"/>
      <c r="AB28" s="156"/>
      <c r="AC28" s="156"/>
      <c r="AD28" s="156"/>
      <c r="AE28" s="156"/>
      <c r="AF28" s="157"/>
    </row>
    <row r="29" spans="2:32" ht="18" x14ac:dyDescent="0.45">
      <c r="B29" s="10"/>
      <c r="C29" s="11" t="s">
        <v>23</v>
      </c>
      <c r="D29" s="11"/>
      <c r="E29" s="11"/>
      <c r="F29" s="11"/>
      <c r="G29" s="11"/>
      <c r="H29" s="11"/>
      <c r="I29" s="11"/>
      <c r="J29" s="11"/>
      <c r="K29" s="11"/>
      <c r="L29" s="11"/>
      <c r="N29" s="11"/>
      <c r="P29" s="12"/>
      <c r="Q29" s="80"/>
      <c r="R29" s="81"/>
      <c r="S29" s="159">
        <v>8470</v>
      </c>
      <c r="T29" s="159"/>
      <c r="U29" s="118" t="s">
        <v>62</v>
      </c>
      <c r="V29" s="118"/>
      <c r="W29" s="83" t="s">
        <v>25</v>
      </c>
      <c r="X29" s="141">
        <f>COUNTA(N20,N22,N24,N26,N28)</f>
        <v>0</v>
      </c>
      <c r="Y29" s="141"/>
      <c r="Z29" s="82" t="s">
        <v>26</v>
      </c>
      <c r="AA29" s="69" t="s">
        <v>27</v>
      </c>
      <c r="AB29" s="158">
        <f>+S29*X29</f>
        <v>0</v>
      </c>
      <c r="AC29" s="158"/>
      <c r="AD29" s="158"/>
      <c r="AE29" s="11" t="s">
        <v>28</v>
      </c>
      <c r="AF29" s="13"/>
    </row>
    <row r="30" spans="2:32" ht="7.8" customHeight="1" x14ac:dyDescent="0.45">
      <c r="B30" s="14"/>
      <c r="C30" s="19"/>
      <c r="E30" s="15"/>
      <c r="F30" s="15"/>
      <c r="G30" s="15"/>
      <c r="H30" s="15"/>
      <c r="I30" s="15"/>
      <c r="J30" s="15"/>
      <c r="K30" s="15"/>
      <c r="L30" s="15"/>
      <c r="N30" s="15"/>
      <c r="P30" s="17"/>
      <c r="Q30" s="110"/>
      <c r="R30" s="138"/>
      <c r="S30" s="115"/>
      <c r="T30" s="116"/>
      <c r="U30" s="116"/>
      <c r="V30" s="67"/>
      <c r="W30" s="139"/>
      <c r="X30" s="139"/>
      <c r="Y30" s="140"/>
      <c r="Z30" s="140"/>
      <c r="AA30" s="67"/>
      <c r="AB30" s="110"/>
      <c r="AC30" s="110"/>
      <c r="AD30" s="110"/>
      <c r="AE30" s="15"/>
      <c r="AF30" s="18"/>
    </row>
    <row r="31" spans="2:32" ht="18" x14ac:dyDescent="0.45">
      <c r="B31" s="14"/>
      <c r="C31" s="15" t="s">
        <v>29</v>
      </c>
      <c r="D31" s="15"/>
      <c r="E31" s="15"/>
      <c r="F31" s="15"/>
      <c r="G31" s="15"/>
      <c r="H31" s="15"/>
      <c r="I31" s="16"/>
      <c r="J31" s="15"/>
      <c r="K31" s="15"/>
      <c r="L31" s="15"/>
      <c r="M31" s="15"/>
      <c r="N31" s="15"/>
      <c r="O31" s="61"/>
      <c r="P31" s="61"/>
      <c r="Q31" s="61"/>
      <c r="R31" s="65"/>
      <c r="S31" s="62"/>
      <c r="T31" s="63"/>
      <c r="U31" s="63"/>
      <c r="V31" s="67"/>
      <c r="W31" s="66"/>
      <c r="X31" s="66"/>
      <c r="Y31" s="67"/>
      <c r="Z31" s="67"/>
      <c r="AA31" s="67"/>
      <c r="AB31" s="61"/>
      <c r="AC31" s="61"/>
      <c r="AD31" s="61"/>
      <c r="AE31" s="15"/>
      <c r="AF31" s="18"/>
    </row>
    <row r="32" spans="2:32" ht="18" x14ac:dyDescent="0.45">
      <c r="B32" s="14"/>
      <c r="C32" s="20" t="s">
        <v>69</v>
      </c>
      <c r="D32" s="19"/>
      <c r="E32" s="15"/>
      <c r="F32" s="15"/>
      <c r="G32" s="15"/>
      <c r="H32" s="15"/>
      <c r="I32" s="16"/>
      <c r="J32" s="15"/>
      <c r="K32" s="15"/>
      <c r="L32" s="15"/>
      <c r="M32" s="15"/>
      <c r="P32" s="21"/>
      <c r="Q32" s="21"/>
      <c r="R32" s="72" t="s">
        <v>30</v>
      </c>
      <c r="S32" s="142">
        <v>3630</v>
      </c>
      <c r="T32" s="142"/>
      <c r="U32" s="118" t="s">
        <v>62</v>
      </c>
      <c r="V32" s="118"/>
      <c r="W32" s="78" t="s">
        <v>25</v>
      </c>
      <c r="X32" s="141">
        <f>COUNTIF(W19:AF28,"要")</f>
        <v>0</v>
      </c>
      <c r="Y32" s="141"/>
      <c r="Z32" s="77" t="s">
        <v>31</v>
      </c>
      <c r="AA32" s="67" t="s">
        <v>27</v>
      </c>
      <c r="AB32" s="110">
        <f>+S32*X32</f>
        <v>0</v>
      </c>
      <c r="AC32" s="110"/>
      <c r="AD32" s="110"/>
      <c r="AE32" s="15" t="s">
        <v>28</v>
      </c>
      <c r="AF32" s="18"/>
    </row>
    <row r="33" spans="1:32" ht="7.8" customHeight="1" x14ac:dyDescent="0.45">
      <c r="B33" s="14"/>
      <c r="C33" s="20"/>
      <c r="D33" s="19"/>
      <c r="E33" s="15"/>
      <c r="F33" s="15"/>
      <c r="G33" s="15"/>
      <c r="H33" s="15"/>
      <c r="I33" s="16"/>
      <c r="J33" s="15"/>
      <c r="K33" s="15"/>
      <c r="L33" s="15"/>
      <c r="M33" s="15"/>
      <c r="P33" s="21"/>
      <c r="Q33" s="71"/>
      <c r="R33" s="76"/>
      <c r="S33" s="73"/>
      <c r="T33" s="74"/>
      <c r="U33" s="74"/>
      <c r="V33" s="78"/>
      <c r="W33" s="79"/>
      <c r="X33" s="79"/>
      <c r="Y33" s="78"/>
      <c r="Z33" s="78"/>
      <c r="AA33" s="78"/>
      <c r="AB33" s="71"/>
      <c r="AC33" s="71"/>
      <c r="AD33" s="71"/>
      <c r="AE33" s="15"/>
      <c r="AF33" s="18"/>
    </row>
    <row r="34" spans="1:32" ht="18" x14ac:dyDescent="0.45">
      <c r="B34" s="14"/>
      <c r="C34" s="15" t="s">
        <v>66</v>
      </c>
      <c r="D34" s="19"/>
      <c r="E34" s="15"/>
      <c r="F34" s="15"/>
      <c r="G34" s="15"/>
      <c r="H34" s="15"/>
      <c r="I34" s="16"/>
      <c r="J34" s="15"/>
      <c r="K34" s="15"/>
      <c r="L34" s="15"/>
      <c r="M34" s="15"/>
      <c r="P34" s="21"/>
      <c r="Q34" s="71"/>
      <c r="R34" s="76"/>
      <c r="S34" s="73"/>
      <c r="T34" s="74"/>
      <c r="U34" s="74"/>
      <c r="V34" s="78"/>
      <c r="W34" s="79"/>
      <c r="X34" s="79"/>
      <c r="Y34" s="78"/>
      <c r="Z34" s="78"/>
      <c r="AA34" s="78"/>
      <c r="AB34" s="71"/>
      <c r="AC34" s="71"/>
      <c r="AD34" s="71"/>
      <c r="AE34" s="15"/>
      <c r="AF34" s="18"/>
    </row>
    <row r="35" spans="1:32" ht="18" x14ac:dyDescent="0.45">
      <c r="B35" s="14"/>
      <c r="C35" s="20" t="s">
        <v>70</v>
      </c>
      <c r="D35" s="19"/>
      <c r="E35" s="15"/>
      <c r="F35" s="15"/>
      <c r="G35" s="15"/>
      <c r="H35" s="15"/>
      <c r="I35" s="16"/>
      <c r="J35" s="15"/>
      <c r="K35" s="15"/>
      <c r="L35" s="15"/>
      <c r="M35" s="15"/>
      <c r="P35" s="21"/>
      <c r="Q35" s="71"/>
      <c r="R35" s="72" t="s">
        <v>30</v>
      </c>
      <c r="S35" s="142">
        <v>2750</v>
      </c>
      <c r="T35" s="142"/>
      <c r="U35" s="118" t="s">
        <v>62</v>
      </c>
      <c r="V35" s="118"/>
      <c r="W35" s="78" t="s">
        <v>25</v>
      </c>
      <c r="X35" s="143"/>
      <c r="Y35" s="144"/>
      <c r="Z35" s="84" t="s">
        <v>31</v>
      </c>
      <c r="AA35" s="85" t="s">
        <v>27</v>
      </c>
      <c r="AB35" s="103">
        <f>+S35*X35</f>
        <v>0</v>
      </c>
      <c r="AC35" s="103"/>
      <c r="AD35" s="103"/>
      <c r="AE35" s="22" t="s">
        <v>28</v>
      </c>
      <c r="AF35" s="18"/>
    </row>
    <row r="36" spans="1:32" ht="14.4" customHeight="1" x14ac:dyDescent="0.45">
      <c r="B36" s="14"/>
      <c r="C36" s="20"/>
      <c r="D36" s="19"/>
      <c r="E36" s="15"/>
      <c r="F36" s="15"/>
      <c r="G36" s="15"/>
      <c r="H36" s="15"/>
      <c r="I36" s="16"/>
      <c r="J36" s="15"/>
      <c r="K36" s="86" t="s">
        <v>71</v>
      </c>
      <c r="L36" s="15"/>
      <c r="M36" s="15"/>
      <c r="P36" s="21"/>
      <c r="Q36" s="61"/>
      <c r="R36" s="65"/>
      <c r="S36" s="62"/>
      <c r="T36" s="63"/>
      <c r="U36" s="63"/>
      <c r="V36" s="67"/>
      <c r="W36" s="68"/>
      <c r="X36" s="68"/>
      <c r="Y36" s="67"/>
      <c r="Z36" s="67"/>
      <c r="AA36" s="67"/>
      <c r="AB36" s="61"/>
      <c r="AC36" s="61"/>
      <c r="AD36" s="61"/>
      <c r="AE36" s="15"/>
      <c r="AF36" s="18"/>
    </row>
    <row r="37" spans="1:32" ht="15" customHeight="1" x14ac:dyDescent="0.45">
      <c r="B37" s="23"/>
      <c r="C37" s="22"/>
      <c r="D37" s="22"/>
      <c r="E37" s="22"/>
      <c r="F37" s="22"/>
      <c r="G37" s="22"/>
      <c r="H37" s="22"/>
      <c r="I37" s="22"/>
      <c r="J37" s="22"/>
      <c r="K37" s="22"/>
      <c r="L37" s="22"/>
      <c r="M37" s="22"/>
      <c r="N37" s="22"/>
      <c r="O37" s="22"/>
      <c r="P37" s="22"/>
      <c r="Q37" s="22"/>
      <c r="R37" s="22"/>
      <c r="S37" s="22"/>
      <c r="T37" s="135" t="s">
        <v>32</v>
      </c>
      <c r="U37" s="136"/>
      <c r="V37" s="136"/>
      <c r="W37" s="136"/>
      <c r="X37" s="136"/>
      <c r="Y37" s="136"/>
      <c r="Z37" s="136"/>
      <c r="AA37" s="137">
        <f>SUM(AB29:AD36)</f>
        <v>0</v>
      </c>
      <c r="AB37" s="137"/>
      <c r="AC37" s="137"/>
      <c r="AD37" s="137"/>
      <c r="AE37" s="22" t="s">
        <v>28</v>
      </c>
      <c r="AF37" s="24"/>
    </row>
    <row r="38" spans="1:32" ht="16.2" x14ac:dyDescent="0.45">
      <c r="B38" s="25" t="s">
        <v>33</v>
      </c>
    </row>
    <row r="39" spans="1:32" ht="16.2" x14ac:dyDescent="0.45">
      <c r="B39" s="26" t="s">
        <v>63</v>
      </c>
    </row>
    <row r="40" spans="1:32" ht="18" customHeight="1" x14ac:dyDescent="0.45">
      <c r="B40" s="26" t="s">
        <v>34</v>
      </c>
    </row>
    <row r="41" spans="1:32" ht="18" customHeight="1" x14ac:dyDescent="0.45">
      <c r="B41" s="121" t="s">
        <v>35</v>
      </c>
      <c r="C41" s="122"/>
      <c r="D41" s="123"/>
      <c r="E41" s="127" t="s">
        <v>64</v>
      </c>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9"/>
    </row>
    <row r="42" spans="1:32" ht="18" customHeight="1" x14ac:dyDescent="0.45">
      <c r="B42" s="124"/>
      <c r="C42" s="125"/>
      <c r="D42" s="126"/>
      <c r="E42" s="130"/>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2"/>
    </row>
    <row r="43" spans="1:32" ht="18" customHeight="1" x14ac:dyDescent="0.45">
      <c r="B43" s="25" t="s">
        <v>36</v>
      </c>
    </row>
    <row r="44" spans="1:32" ht="18" customHeight="1" x14ac:dyDescent="0.45">
      <c r="C44" s="133" t="s">
        <v>37</v>
      </c>
      <c r="D44" s="133"/>
      <c r="E44" s="133"/>
      <c r="F44" s="117"/>
      <c r="G44" s="117"/>
      <c r="H44" s="1" t="s">
        <v>38</v>
      </c>
      <c r="I44" s="133" t="s">
        <v>39</v>
      </c>
      <c r="J44" s="133"/>
      <c r="K44" s="133"/>
      <c r="L44" s="117">
        <v>1</v>
      </c>
      <c r="M44" s="117"/>
      <c r="N44" s="1" t="s">
        <v>38</v>
      </c>
      <c r="O44" s="133" t="s">
        <v>40</v>
      </c>
      <c r="P44" s="133"/>
      <c r="Q44" s="133"/>
      <c r="R44" s="117"/>
      <c r="S44" s="117"/>
      <c r="T44" s="1" t="s">
        <v>38</v>
      </c>
      <c r="V44" s="1" t="s">
        <v>54</v>
      </c>
      <c r="Z44" s="134"/>
      <c r="AA44" s="134"/>
      <c r="AB44" s="134"/>
      <c r="AC44" s="134"/>
      <c r="AD44" s="134"/>
      <c r="AE44" s="134"/>
      <c r="AF44" s="1" t="s">
        <v>55</v>
      </c>
    </row>
    <row r="45" spans="1:32" s="53" customFormat="1" ht="4.8" customHeight="1" x14ac:dyDescent="0.45">
      <c r="A45" s="1"/>
      <c r="C45" s="54"/>
      <c r="D45" s="54"/>
      <c r="E45" s="54"/>
      <c r="F45" s="55"/>
      <c r="G45" s="55"/>
      <c r="H45" s="56"/>
      <c r="I45" s="57"/>
      <c r="J45" s="57"/>
      <c r="K45" s="57"/>
      <c r="L45" s="55"/>
      <c r="M45" s="55"/>
      <c r="N45" s="56"/>
      <c r="O45" s="57"/>
      <c r="P45" s="57"/>
      <c r="Q45" s="57"/>
      <c r="R45" s="55"/>
      <c r="S45" s="55"/>
      <c r="T45" s="56"/>
      <c r="U45" s="56"/>
      <c r="V45" s="56"/>
      <c r="W45" s="56"/>
      <c r="X45" s="56"/>
      <c r="Y45" s="56"/>
      <c r="Z45" s="58"/>
      <c r="AA45" s="58"/>
      <c r="AB45" s="58"/>
      <c r="AC45" s="58"/>
      <c r="AD45" s="58"/>
      <c r="AE45" s="58"/>
      <c r="AF45" s="56"/>
    </row>
    <row r="46" spans="1:32" s="48" customFormat="1" ht="18" customHeight="1" x14ac:dyDescent="0.45">
      <c r="C46" s="57"/>
      <c r="D46" s="57"/>
      <c r="E46" s="57"/>
      <c r="F46" s="55"/>
      <c r="G46" s="55"/>
      <c r="H46" s="56"/>
      <c r="I46" s="57"/>
      <c r="J46" s="57"/>
      <c r="K46" s="57"/>
      <c r="L46" s="55"/>
      <c r="M46" s="55"/>
      <c r="N46" s="56"/>
      <c r="O46" s="57"/>
      <c r="P46" s="57"/>
      <c r="Q46" s="57"/>
      <c r="R46" s="55"/>
      <c r="S46" s="55"/>
      <c r="U46" s="51" t="s">
        <v>61</v>
      </c>
      <c r="W46" s="48" t="s">
        <v>60</v>
      </c>
      <c r="Z46" s="49" t="s">
        <v>59</v>
      </c>
      <c r="AA46" s="50" t="s">
        <v>58</v>
      </c>
      <c r="AB46" s="52"/>
      <c r="AC46" s="59" t="s">
        <v>57</v>
      </c>
      <c r="AD46" s="52"/>
      <c r="AE46" s="58" t="s">
        <v>56</v>
      </c>
      <c r="AF46" s="1" t="s">
        <v>55</v>
      </c>
    </row>
    <row r="47" spans="1:32" ht="18" customHeight="1" x14ac:dyDescent="0.45">
      <c r="B47" s="27" t="s">
        <v>41</v>
      </c>
    </row>
    <row r="48" spans="1:32" s="29" customFormat="1" ht="14.4" customHeight="1" x14ac:dyDescent="0.45">
      <c r="B48" s="25" t="s">
        <v>42</v>
      </c>
      <c r="C48" s="2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2:32" s="29" customFormat="1" ht="14.4" x14ac:dyDescent="0.45">
      <c r="B49" s="111" t="s">
        <v>43</v>
      </c>
      <c r="C49" s="30"/>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2"/>
    </row>
    <row r="50" spans="2:32" s="29" customFormat="1" ht="18" x14ac:dyDescent="0.45">
      <c r="B50" s="112"/>
      <c r="C50" s="33" t="str">
        <f>+C32</f>
        <v>「住宅リフォームビジネス必携」（定価3,960円税込）</v>
      </c>
      <c r="D50" s="9"/>
      <c r="E50" s="19"/>
      <c r="F50" s="19"/>
      <c r="G50" s="19"/>
      <c r="H50" s="19"/>
      <c r="I50" s="19"/>
      <c r="J50" s="19"/>
      <c r="K50" s="19"/>
      <c r="L50" s="19"/>
      <c r="M50" s="19"/>
      <c r="N50" s="9"/>
      <c r="P50" s="119" t="s">
        <v>72</v>
      </c>
      <c r="Q50" s="120"/>
      <c r="R50" s="110">
        <f>+S32</f>
        <v>3630</v>
      </c>
      <c r="S50" s="114"/>
      <c r="T50" s="115" t="s">
        <v>24</v>
      </c>
      <c r="U50" s="116"/>
      <c r="V50" s="116"/>
      <c r="W50" s="64" t="s">
        <v>25</v>
      </c>
      <c r="X50" s="117"/>
      <c r="Y50" s="117"/>
      <c r="Z50" s="118" t="s">
        <v>31</v>
      </c>
      <c r="AA50" s="118"/>
      <c r="AB50" s="64" t="s">
        <v>27</v>
      </c>
      <c r="AC50" s="110">
        <f>+R50*X50</f>
        <v>0</v>
      </c>
      <c r="AD50" s="110"/>
      <c r="AE50" s="110"/>
      <c r="AF50" s="34" t="s">
        <v>28</v>
      </c>
    </row>
    <row r="51" spans="2:32" s="29" customFormat="1" ht="18" x14ac:dyDescent="0.45">
      <c r="B51" s="112"/>
      <c r="C51" s="33" t="str">
        <f>+C35</f>
        <v>「積算資料ポケット版リフォーム編2026」</v>
      </c>
      <c r="D51" s="9"/>
      <c r="E51" s="35"/>
      <c r="F51" s="36"/>
      <c r="G51" s="36"/>
      <c r="H51" s="36"/>
      <c r="I51" s="9"/>
      <c r="J51" s="9"/>
      <c r="K51" s="9"/>
      <c r="L51" s="9"/>
      <c r="M51" s="35"/>
      <c r="N51" s="9"/>
      <c r="P51" s="119" t="s">
        <v>72</v>
      </c>
      <c r="Q51" s="120"/>
      <c r="R51" s="110">
        <v>2750</v>
      </c>
      <c r="S51" s="114"/>
      <c r="T51" s="115" t="s">
        <v>24</v>
      </c>
      <c r="U51" s="116"/>
      <c r="V51" s="116"/>
      <c r="W51" s="75" t="s">
        <v>25</v>
      </c>
      <c r="X51" s="117"/>
      <c r="Y51" s="117"/>
      <c r="Z51" s="118" t="s">
        <v>31</v>
      </c>
      <c r="AA51" s="118"/>
      <c r="AB51" s="75" t="s">
        <v>27</v>
      </c>
      <c r="AC51" s="110">
        <f>+R51*X51</f>
        <v>0</v>
      </c>
      <c r="AD51" s="110"/>
      <c r="AE51" s="110"/>
      <c r="AF51" s="34" t="s">
        <v>28</v>
      </c>
    </row>
    <row r="52" spans="2:32" s="29" customFormat="1" ht="18" customHeight="1" x14ac:dyDescent="0.45">
      <c r="B52" s="112"/>
      <c r="C52" s="37"/>
      <c r="D52" s="9"/>
      <c r="E52" s="19"/>
      <c r="F52" s="19"/>
      <c r="G52" s="19"/>
      <c r="H52" s="19"/>
      <c r="I52" s="19"/>
      <c r="J52" s="19"/>
      <c r="K52" s="86"/>
      <c r="L52" s="86"/>
      <c r="M52" s="86"/>
      <c r="N52" s="86"/>
      <c r="O52" s="87" t="s">
        <v>73</v>
      </c>
      <c r="P52" s="36"/>
      <c r="T52" s="64" t="s">
        <v>44</v>
      </c>
      <c r="V52" s="9"/>
      <c r="W52" s="64"/>
      <c r="X52" s="38" t="s">
        <v>45</v>
      </c>
      <c r="Y52" s="38"/>
      <c r="Z52" s="60"/>
      <c r="AA52" s="60"/>
      <c r="AB52" s="60"/>
      <c r="AC52" s="103">
        <v>660</v>
      </c>
      <c r="AD52" s="103"/>
      <c r="AE52" s="103"/>
      <c r="AF52" s="34" t="s">
        <v>28</v>
      </c>
    </row>
    <row r="53" spans="2:32" ht="18" customHeight="1" x14ac:dyDescent="0.45">
      <c r="B53" s="113"/>
      <c r="C53" s="39"/>
      <c r="D53" s="38"/>
      <c r="E53" s="40"/>
      <c r="F53" s="40"/>
      <c r="G53" s="40"/>
      <c r="H53" s="40"/>
      <c r="I53" s="40"/>
      <c r="J53" s="40"/>
      <c r="K53" s="40"/>
      <c r="L53" s="40"/>
      <c r="M53" s="40"/>
      <c r="N53" s="38"/>
      <c r="O53" s="41"/>
      <c r="P53" s="42"/>
      <c r="Q53" s="42"/>
      <c r="R53" s="42"/>
      <c r="S53" s="38"/>
      <c r="T53" s="38"/>
      <c r="U53" s="38"/>
      <c r="V53" s="38"/>
      <c r="W53" s="60"/>
      <c r="X53" s="38"/>
      <c r="Y53" s="38"/>
      <c r="Z53" s="104" t="s">
        <v>32</v>
      </c>
      <c r="AA53" s="104"/>
      <c r="AB53" s="104"/>
      <c r="AC53" s="105">
        <f>IF(SUM(AC50:AE50)=0,0,SUM(AC50:AE52))</f>
        <v>0</v>
      </c>
      <c r="AD53" s="105"/>
      <c r="AE53" s="105"/>
      <c r="AF53" s="43" t="s">
        <v>28</v>
      </c>
    </row>
    <row r="54" spans="2:32" ht="18" customHeight="1" x14ac:dyDescent="0.45">
      <c r="B54" s="29" t="s">
        <v>46</v>
      </c>
      <c r="C54" s="29"/>
      <c r="D54" s="29"/>
      <c r="E54" s="29"/>
      <c r="F54" s="29"/>
      <c r="G54" s="29"/>
      <c r="H54" s="29"/>
      <c r="I54" s="29"/>
      <c r="J54" s="29"/>
      <c r="K54" s="29"/>
      <c r="L54" s="29"/>
      <c r="M54" s="29"/>
      <c r="N54" s="29"/>
      <c r="O54" s="29"/>
      <c r="P54" s="29"/>
      <c r="Q54" s="29"/>
      <c r="R54" s="29"/>
      <c r="S54" s="29"/>
      <c r="T54" s="29"/>
      <c r="U54" s="29"/>
      <c r="V54" s="29"/>
      <c r="W54" s="29"/>
      <c r="X54" s="29"/>
      <c r="Y54" s="106" t="s">
        <v>47</v>
      </c>
      <c r="Z54" s="106"/>
      <c r="AA54" s="106"/>
      <c r="AB54" s="106"/>
      <c r="AC54" s="106"/>
      <c r="AD54" s="106"/>
      <c r="AE54" s="106"/>
      <c r="AF54" s="106"/>
    </row>
    <row r="55" spans="2:32" ht="36" customHeight="1" x14ac:dyDescent="0.45">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9"/>
    </row>
    <row r="56" spans="2:32" ht="13.2" customHeight="1" x14ac:dyDescent="0.45">
      <c r="C56" s="44" t="s">
        <v>48</v>
      </c>
      <c r="D56" s="45"/>
      <c r="H56" s="1" t="s">
        <v>49</v>
      </c>
      <c r="L56" s="45"/>
      <c r="M56" s="45"/>
      <c r="AA56" s="46"/>
      <c r="AB56" s="46"/>
      <c r="AC56" s="46"/>
      <c r="AD56" s="46"/>
      <c r="AE56" s="46"/>
    </row>
    <row r="57" spans="2:32" ht="13.2" customHeight="1" x14ac:dyDescent="0.45">
      <c r="H57" s="1" t="s">
        <v>50</v>
      </c>
      <c r="AA57" s="45"/>
      <c r="AC57" s="47" t="s">
        <v>51</v>
      </c>
      <c r="AD57" s="45"/>
      <c r="AE57" s="45"/>
    </row>
    <row r="58" spans="2:32" ht="13.2" customHeight="1" x14ac:dyDescent="0.45">
      <c r="C58" s="1" t="s">
        <v>52</v>
      </c>
      <c r="AA58" s="45"/>
      <c r="AB58" s="45"/>
      <c r="AC58" s="45"/>
      <c r="AD58" s="45"/>
      <c r="AE58" s="45"/>
    </row>
    <row r="59" spans="2:32" ht="13.2" customHeight="1" x14ac:dyDescent="0.45">
      <c r="C59" s="1" t="s">
        <v>53</v>
      </c>
      <c r="AD59" s="45"/>
      <c r="AE59" s="45"/>
    </row>
    <row r="65" s="1" customFormat="1" ht="0" hidden="1" customHeight="1" x14ac:dyDescent="0.45"/>
  </sheetData>
  <sheetProtection sheet="1" selectLockedCells="1"/>
  <mergeCells count="110">
    <mergeCell ref="B6:D6"/>
    <mergeCell ref="E6:K6"/>
    <mergeCell ref="M6:O6"/>
    <mergeCell ref="P6:V6"/>
    <mergeCell ref="W6:Y6"/>
    <mergeCell ref="Z6:AF6"/>
    <mergeCell ref="B2:Q2"/>
    <mergeCell ref="R2:AF2"/>
    <mergeCell ref="B3:Q3"/>
    <mergeCell ref="R3:AF3"/>
    <mergeCell ref="B4:Q4"/>
    <mergeCell ref="R4:AF4"/>
    <mergeCell ref="B8:AF8"/>
    <mergeCell ref="B10:D10"/>
    <mergeCell ref="E10:R10"/>
    <mergeCell ref="S10:U12"/>
    <mergeCell ref="V10:X10"/>
    <mergeCell ref="Y10:AF10"/>
    <mergeCell ref="B11:D12"/>
    <mergeCell ref="E11:R12"/>
    <mergeCell ref="V11:X11"/>
    <mergeCell ref="Y11:AF11"/>
    <mergeCell ref="B9:AF9"/>
    <mergeCell ref="Y15:AF15"/>
    <mergeCell ref="B17:B18"/>
    <mergeCell ref="C17:M18"/>
    <mergeCell ref="N17:V17"/>
    <mergeCell ref="W17:AF18"/>
    <mergeCell ref="N18:V18"/>
    <mergeCell ref="V12:X12"/>
    <mergeCell ref="Y12:AF12"/>
    <mergeCell ref="B13:D13"/>
    <mergeCell ref="F13:AF13"/>
    <mergeCell ref="B14:AF14"/>
    <mergeCell ref="B15:D15"/>
    <mergeCell ref="E15:K15"/>
    <mergeCell ref="L15:N15"/>
    <mergeCell ref="O15:U15"/>
    <mergeCell ref="V15:X15"/>
    <mergeCell ref="B19:B20"/>
    <mergeCell ref="C19:M20"/>
    <mergeCell ref="N19:V19"/>
    <mergeCell ref="W19:AF20"/>
    <mergeCell ref="N20:V20"/>
    <mergeCell ref="B21:B22"/>
    <mergeCell ref="C21:M22"/>
    <mergeCell ref="N21:V21"/>
    <mergeCell ref="W21:AF22"/>
    <mergeCell ref="N22:V22"/>
    <mergeCell ref="B23:B24"/>
    <mergeCell ref="C23:M24"/>
    <mergeCell ref="N23:V23"/>
    <mergeCell ref="W23:AF24"/>
    <mergeCell ref="N24:V24"/>
    <mergeCell ref="B25:B26"/>
    <mergeCell ref="C25:M26"/>
    <mergeCell ref="N25:V25"/>
    <mergeCell ref="W25:AF26"/>
    <mergeCell ref="N26:V26"/>
    <mergeCell ref="B27:B28"/>
    <mergeCell ref="C27:M28"/>
    <mergeCell ref="N27:V27"/>
    <mergeCell ref="W27:AF28"/>
    <mergeCell ref="N28:V28"/>
    <mergeCell ref="AB29:AD29"/>
    <mergeCell ref="X29:Y29"/>
    <mergeCell ref="U29:V29"/>
    <mergeCell ref="S29:T29"/>
    <mergeCell ref="T37:Z37"/>
    <mergeCell ref="AA37:AD37"/>
    <mergeCell ref="Q30:R30"/>
    <mergeCell ref="S30:U30"/>
    <mergeCell ref="W30:X30"/>
    <mergeCell ref="Y30:Z30"/>
    <mergeCell ref="AB30:AD30"/>
    <mergeCell ref="AB32:AD32"/>
    <mergeCell ref="X32:Y32"/>
    <mergeCell ref="U32:V32"/>
    <mergeCell ref="S32:T32"/>
    <mergeCell ref="S35:T35"/>
    <mergeCell ref="U35:V35"/>
    <mergeCell ref="X35:Y35"/>
    <mergeCell ref="AB35:AD35"/>
    <mergeCell ref="B41:D42"/>
    <mergeCell ref="E41:AF42"/>
    <mergeCell ref="C44:E44"/>
    <mergeCell ref="F44:G44"/>
    <mergeCell ref="I44:K44"/>
    <mergeCell ref="L44:M44"/>
    <mergeCell ref="O44:Q44"/>
    <mergeCell ref="R44:S44"/>
    <mergeCell ref="Z44:AE44"/>
    <mergeCell ref="AC52:AE52"/>
    <mergeCell ref="Z53:AB53"/>
    <mergeCell ref="AC53:AE53"/>
    <mergeCell ref="Y54:AF54"/>
    <mergeCell ref="B55:AF55"/>
    <mergeCell ref="AC50:AE50"/>
    <mergeCell ref="B49:B53"/>
    <mergeCell ref="R50:S50"/>
    <mergeCell ref="T50:V50"/>
    <mergeCell ref="X50:Y50"/>
    <mergeCell ref="Z50:AA50"/>
    <mergeCell ref="P50:Q50"/>
    <mergeCell ref="P51:Q51"/>
    <mergeCell ref="R51:S51"/>
    <mergeCell ref="T51:V51"/>
    <mergeCell ref="X51:Y51"/>
    <mergeCell ref="Z51:AA51"/>
    <mergeCell ref="AC51:AE51"/>
  </mergeCells>
  <phoneticPr fontId="3"/>
  <conditionalFormatting sqref="E6 E10:R12 Y10:AF12 F13 B14 E15 O15 Y15 C19:W19 C20:V28 W21 W23 W25 W27 F44 L44 R44 B55">
    <cfRule type="expression" dxfId="27" priority="15">
      <formula>B6=""</formula>
    </cfRule>
    <cfRule type="expression" dxfId="26" priority="16">
      <formula>B6&lt;&gt;""</formula>
    </cfRule>
  </conditionalFormatting>
  <conditionalFormatting sqref="P6">
    <cfRule type="expression" dxfId="25" priority="11">
      <formula>P6&lt;&gt;""</formula>
    </cfRule>
    <cfRule type="expression" dxfId="24" priority="12">
      <formula>P6=""</formula>
    </cfRule>
  </conditionalFormatting>
  <conditionalFormatting sqref="X50:Y51">
    <cfRule type="expression" dxfId="23" priority="1">
      <formula>X50=""</formula>
    </cfRule>
    <cfRule type="expression" dxfId="22" priority="2">
      <formula>X50&lt;&gt;""</formula>
    </cfRule>
  </conditionalFormatting>
  <conditionalFormatting sqref="Z6">
    <cfRule type="expression" dxfId="21" priority="13">
      <formula>Z6&lt;&gt;""</formula>
    </cfRule>
    <cfRule type="expression" dxfId="20" priority="14">
      <formula>Z6=""</formula>
    </cfRule>
  </conditionalFormatting>
  <conditionalFormatting sqref="Z44">
    <cfRule type="expression" dxfId="19" priority="5">
      <formula>Z44=""</formula>
    </cfRule>
    <cfRule type="expression" dxfId="18" priority="6">
      <formula>Z44&lt;&gt;""</formula>
    </cfRule>
  </conditionalFormatting>
  <conditionalFormatting sqref="AB46">
    <cfRule type="expression" dxfId="17" priority="9">
      <formula>AB46=""</formula>
    </cfRule>
    <cfRule type="expression" dxfId="16" priority="10">
      <formula>AB46&lt;&gt;""</formula>
    </cfRule>
  </conditionalFormatting>
  <conditionalFormatting sqref="AD46">
    <cfRule type="expression" dxfId="15" priority="7">
      <formula>AD46=""</formula>
    </cfRule>
    <cfRule type="expression" dxfId="14" priority="8">
      <formula>AD46&lt;&gt;""</formula>
    </cfRule>
  </conditionalFormatting>
  <dataValidations count="4">
    <dataValidation imeMode="fullKatakana" allowBlank="1" showInputMessage="1" showErrorMessage="1" sqref="E10:R10 N25 Y11:AF11 N19 N21 N23 N27" xr:uid="{00000000-0002-0000-0000-000000000000}"/>
    <dataValidation imeMode="off" allowBlank="1" showInputMessage="1" showErrorMessage="1" sqref="F13:AF13 E15:K15 O15:U15 Y15:AF15" xr:uid="{00000000-0002-0000-0000-000001000000}"/>
    <dataValidation imeMode="hiragana" allowBlank="1" showInputMessage="1" showErrorMessage="1" sqref="E11:R12 Y10:AF10 Y12:AF12 B14:AF14 N20 B55:AF55 N24 C23 N26 C21 C19 N22 C25 N28 C27" xr:uid="{00000000-0002-0000-0000-000002000000}"/>
    <dataValidation type="list" allowBlank="1" showInputMessage="1" showErrorMessage="1" sqref="W19 W21 W23 W25 W27" xr:uid="{00000000-0002-0000-0000-000003000000}">
      <formula1>"要,不要"</formula1>
    </dataValidation>
  </dataValidations>
  <hyperlinks>
    <hyperlink ref="B3" r:id="rId1" display="er-touhoku-info11@zai-keicho.or.jp" xr:uid="{00000000-0004-0000-0000-000000000000}"/>
    <hyperlink ref="B3:Q3" r:id="rId2" display="er-tohoku-info11@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4" orientation="portrait" horizontalDpi="300" verticalDpi="300" r:id="rId3"/>
  <headerFooter>
    <oddHeader>&amp;L&amp;"游明朝,標準"&amp;14一般財団法人　経済調査会　東北支部行&amp;R&amp;"ＭＳ ゴシック,標準"&amp;18&amp;UＦＡＸ：０２２-２６４-３０８６</oddHeader>
  </headerFooter>
  <drawing r:id="rId4"/>
  <legacyDrawing r:id="rId5"/>
  <oleObjects>
    <mc:AlternateContent xmlns:mc="http://schemas.openxmlformats.org/markup-compatibility/2006">
      <mc:Choice Requires="x14">
        <oleObject progId="Word.Document.12" shapeId="5124" r:id="rId6">
          <objectPr defaultSize="0" r:id="rId7">
            <anchor moveWithCells="1">
              <from>
                <xdr:col>6</xdr:col>
                <xdr:colOff>38100</xdr:colOff>
                <xdr:row>30</xdr:row>
                <xdr:rowOff>0</xdr:rowOff>
              </from>
              <to>
                <xdr:col>20</xdr:col>
                <xdr:colOff>144780</xdr:colOff>
                <xdr:row>31</xdr:row>
                <xdr:rowOff>0</xdr:rowOff>
              </to>
            </anchor>
          </objectPr>
        </oleObject>
      </mc:Choice>
      <mc:Fallback>
        <oleObject progId="Word.Document.12" shapeId="5124" r:id="rId6"/>
      </mc:Fallback>
    </mc:AlternateContent>
    <mc:AlternateContent xmlns:mc="http://schemas.openxmlformats.org/markup-compatibility/2006">
      <mc:Choice Requires="x14">
        <oleObject progId="Word.Document.12" shapeId="5133" r:id="rId8">
          <objectPr defaultSize="0" r:id="rId9">
            <anchor moveWithCells="1">
              <from>
                <xdr:col>5</xdr:col>
                <xdr:colOff>22860</xdr:colOff>
                <xdr:row>33</xdr:row>
                <xdr:rowOff>7620</xdr:rowOff>
              </from>
              <to>
                <xdr:col>19</xdr:col>
                <xdr:colOff>129540</xdr:colOff>
                <xdr:row>34</xdr:row>
                <xdr:rowOff>7620</xdr:rowOff>
              </to>
            </anchor>
          </objectPr>
        </oleObject>
      </mc:Choice>
      <mc:Fallback>
        <oleObject progId="Word.Document.12" shapeId="5133" r:id="rId8"/>
      </mc:Fallback>
    </mc:AlternateContent>
  </oleObjects>
  <mc:AlternateContent xmlns:mc="http://schemas.openxmlformats.org/markup-compatibility/2006">
    <mc:Choice Requires="x14">
      <controls>
        <mc:AlternateContent xmlns:mc="http://schemas.openxmlformats.org/markup-compatibility/2006">
          <mc:Choice Requires="x14">
            <control shapeId="5121" r:id="rId10" name="Check Box 1">
              <controlPr defaultSize="0" autoFill="0" autoLine="0" autoPict="0">
                <anchor moveWithCells="1">
                  <from>
                    <xdr:col>24</xdr:col>
                    <xdr:colOff>38100</xdr:colOff>
                    <xdr:row>44</xdr:row>
                    <xdr:rowOff>53340</xdr:rowOff>
                  </from>
                  <to>
                    <xdr:col>27</xdr:col>
                    <xdr:colOff>30480</xdr:colOff>
                    <xdr:row>46</xdr:row>
                    <xdr:rowOff>0</xdr:rowOff>
                  </to>
                </anchor>
              </controlPr>
            </control>
          </mc:Choice>
        </mc:AlternateContent>
        <mc:AlternateContent xmlns:mc="http://schemas.openxmlformats.org/markup-compatibility/2006">
          <mc:Choice Requires="x14">
            <control shapeId="5122" r:id="rId11" name="Check Box 2">
              <controlPr defaultSize="0" autoFill="0" autoLine="0" autoPict="0">
                <anchor moveWithCells="1">
                  <from>
                    <xdr:col>21</xdr:col>
                    <xdr:colOff>68580</xdr:colOff>
                    <xdr:row>44</xdr:row>
                    <xdr:rowOff>38100</xdr:rowOff>
                  </from>
                  <to>
                    <xdr:col>22</xdr:col>
                    <xdr:colOff>68580</xdr:colOff>
                    <xdr:row>46</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801F-A7E5-4B3E-85C3-0BBC296FE6AE}">
  <sheetPr>
    <pageSetUpPr fitToPage="1"/>
  </sheetPr>
  <dimension ref="A1:XFC71"/>
  <sheetViews>
    <sheetView showGridLines="0" showRowColHeaders="0" zoomScaleNormal="100" workbookViewId="0">
      <pane ySplit="4" topLeftCell="A5" activePane="bottomLeft" state="frozen"/>
      <selection pane="bottomLeft" activeCell="E11" sqref="E11:R12"/>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x14ac:dyDescent="0.5"/>
    <row r="2" spans="2:32" ht="18" customHeight="1" thickTop="1" x14ac:dyDescent="0.45">
      <c r="B2" s="219" t="s">
        <v>0</v>
      </c>
      <c r="C2" s="219"/>
      <c r="D2" s="219"/>
      <c r="E2" s="219"/>
      <c r="F2" s="219"/>
      <c r="G2" s="219"/>
      <c r="H2" s="219"/>
      <c r="I2" s="219"/>
      <c r="J2" s="219"/>
      <c r="K2" s="219"/>
      <c r="L2" s="219"/>
      <c r="M2" s="219"/>
      <c r="N2" s="219"/>
      <c r="O2" s="219"/>
      <c r="P2" s="219"/>
      <c r="Q2" s="219"/>
      <c r="R2" s="220" t="s">
        <v>1</v>
      </c>
      <c r="S2" s="220"/>
      <c r="T2" s="220"/>
      <c r="U2" s="220"/>
      <c r="V2" s="220"/>
      <c r="W2" s="220"/>
      <c r="X2" s="220"/>
      <c r="Y2" s="220"/>
      <c r="Z2" s="220"/>
      <c r="AA2" s="220"/>
      <c r="AB2" s="220"/>
      <c r="AC2" s="220"/>
      <c r="AD2" s="220"/>
      <c r="AE2" s="220"/>
      <c r="AF2" s="221"/>
    </row>
    <row r="3" spans="2:32" s="2" customFormat="1" ht="18" customHeight="1" x14ac:dyDescent="0.45">
      <c r="B3" s="222" t="s">
        <v>2</v>
      </c>
      <c r="C3" s="222"/>
      <c r="D3" s="222"/>
      <c r="E3" s="222"/>
      <c r="F3" s="222"/>
      <c r="G3" s="222"/>
      <c r="H3" s="222"/>
      <c r="I3" s="222"/>
      <c r="J3" s="222"/>
      <c r="K3" s="222"/>
      <c r="L3" s="222"/>
      <c r="M3" s="222"/>
      <c r="N3" s="222"/>
      <c r="O3" s="222"/>
      <c r="P3" s="222"/>
      <c r="Q3" s="222"/>
      <c r="R3" s="223" t="s">
        <v>3</v>
      </c>
      <c r="S3" s="223"/>
      <c r="T3" s="223"/>
      <c r="U3" s="223"/>
      <c r="V3" s="223"/>
      <c r="W3" s="223"/>
      <c r="X3" s="223"/>
      <c r="Y3" s="223"/>
      <c r="Z3" s="223"/>
      <c r="AA3" s="223"/>
      <c r="AB3" s="223"/>
      <c r="AC3" s="223"/>
      <c r="AD3" s="223"/>
      <c r="AE3" s="223"/>
      <c r="AF3" s="224"/>
    </row>
    <row r="4" spans="2:32" s="3" customFormat="1" ht="18" customHeight="1" thickBot="1" x14ac:dyDescent="0.5">
      <c r="B4" s="225" t="s">
        <v>4</v>
      </c>
      <c r="C4" s="226"/>
      <c r="D4" s="226"/>
      <c r="E4" s="226"/>
      <c r="F4" s="226"/>
      <c r="G4" s="226"/>
      <c r="H4" s="226"/>
      <c r="I4" s="226"/>
      <c r="J4" s="226"/>
      <c r="K4" s="226"/>
      <c r="L4" s="226"/>
      <c r="M4" s="226"/>
      <c r="N4" s="226"/>
      <c r="O4" s="226"/>
      <c r="P4" s="226"/>
      <c r="Q4" s="227"/>
      <c r="R4" s="228" t="s">
        <v>5</v>
      </c>
      <c r="S4" s="228"/>
      <c r="T4" s="228"/>
      <c r="U4" s="228"/>
      <c r="V4" s="228"/>
      <c r="W4" s="228"/>
      <c r="X4" s="228"/>
      <c r="Y4" s="228"/>
      <c r="Z4" s="228"/>
      <c r="AA4" s="228"/>
      <c r="AB4" s="228"/>
      <c r="AC4" s="228"/>
      <c r="AD4" s="228"/>
      <c r="AE4" s="228"/>
      <c r="AF4" s="229"/>
    </row>
    <row r="5" spans="2:32" ht="6" customHeight="1" thickTop="1" thickBot="1" x14ac:dyDescent="0.5"/>
    <row r="6" spans="2:32" s="4" customFormat="1" ht="18" customHeight="1" thickBot="1" x14ac:dyDescent="0.5">
      <c r="B6" s="189" t="s">
        <v>6</v>
      </c>
      <c r="C6" s="189"/>
      <c r="D6" s="189"/>
      <c r="E6" s="214">
        <v>46073</v>
      </c>
      <c r="F6" s="214"/>
      <c r="G6" s="214"/>
      <c r="H6" s="214"/>
      <c r="I6" s="214"/>
      <c r="J6" s="214"/>
      <c r="K6" s="214"/>
      <c r="L6" s="5"/>
      <c r="M6" s="215" t="s">
        <v>7</v>
      </c>
      <c r="N6" s="216"/>
      <c r="O6" s="216"/>
      <c r="P6" s="217">
        <v>46164</v>
      </c>
      <c r="Q6" s="217"/>
      <c r="R6" s="217"/>
      <c r="S6" s="217"/>
      <c r="T6" s="217"/>
      <c r="U6" s="217"/>
      <c r="V6" s="217"/>
      <c r="W6" s="216" t="s">
        <v>8</v>
      </c>
      <c r="X6" s="216"/>
      <c r="Y6" s="216"/>
      <c r="Z6" s="217" t="s">
        <v>9</v>
      </c>
      <c r="AA6" s="217"/>
      <c r="AB6" s="217"/>
      <c r="AC6" s="217"/>
      <c r="AD6" s="217"/>
      <c r="AE6" s="217"/>
      <c r="AF6" s="218"/>
    </row>
    <row r="7" spans="2:32" s="4" customFormat="1" ht="6" customHeight="1" x14ac:dyDescent="0.4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24.6" x14ac:dyDescent="0.45">
      <c r="B8" s="193" t="s">
        <v>67</v>
      </c>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2:32" s="4" customFormat="1" ht="24.6" x14ac:dyDescent="0.45">
      <c r="B9" s="213" t="s">
        <v>68</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row>
    <row r="10" spans="2:32" s="7" customFormat="1" ht="19.95" customHeight="1" x14ac:dyDescent="0.45">
      <c r="B10" s="194" t="s">
        <v>10</v>
      </c>
      <c r="C10" s="195"/>
      <c r="D10" s="195"/>
      <c r="E10" s="196"/>
      <c r="F10" s="197"/>
      <c r="G10" s="197"/>
      <c r="H10" s="197"/>
      <c r="I10" s="197"/>
      <c r="J10" s="197"/>
      <c r="K10" s="197"/>
      <c r="L10" s="197"/>
      <c r="M10" s="197"/>
      <c r="N10" s="197"/>
      <c r="O10" s="197"/>
      <c r="P10" s="197"/>
      <c r="Q10" s="197"/>
      <c r="R10" s="197"/>
      <c r="S10" s="198" t="s">
        <v>11</v>
      </c>
      <c r="T10" s="198"/>
      <c r="U10" s="199"/>
      <c r="V10" s="200" t="s">
        <v>12</v>
      </c>
      <c r="W10" s="189"/>
      <c r="X10" s="201"/>
      <c r="Y10" s="202"/>
      <c r="Z10" s="203"/>
      <c r="AA10" s="203"/>
      <c r="AB10" s="203"/>
      <c r="AC10" s="203"/>
      <c r="AD10" s="203"/>
      <c r="AE10" s="203"/>
      <c r="AF10" s="203"/>
    </row>
    <row r="11" spans="2:32" s="7" customFormat="1" ht="19.95" customHeight="1" x14ac:dyDescent="0.45">
      <c r="B11" s="204" t="s">
        <v>13</v>
      </c>
      <c r="C11" s="204"/>
      <c r="D11" s="205"/>
      <c r="E11" s="206"/>
      <c r="F11" s="207"/>
      <c r="G11" s="207"/>
      <c r="H11" s="207"/>
      <c r="I11" s="207"/>
      <c r="J11" s="207"/>
      <c r="K11" s="207"/>
      <c r="L11" s="207"/>
      <c r="M11" s="207"/>
      <c r="N11" s="207"/>
      <c r="O11" s="207"/>
      <c r="P11" s="207"/>
      <c r="Q11" s="207"/>
      <c r="R11" s="207"/>
      <c r="S11" s="198"/>
      <c r="T11" s="198"/>
      <c r="U11" s="199"/>
      <c r="V11" s="210" t="s">
        <v>10</v>
      </c>
      <c r="W11" s="211"/>
      <c r="X11" s="212"/>
      <c r="Y11" s="196"/>
      <c r="Z11" s="197"/>
      <c r="AA11" s="197"/>
      <c r="AB11" s="197"/>
      <c r="AC11" s="197"/>
      <c r="AD11" s="197"/>
      <c r="AE11" s="197"/>
      <c r="AF11" s="197"/>
    </row>
    <row r="12" spans="2:32" s="7" customFormat="1" ht="19.95" customHeight="1" x14ac:dyDescent="0.45">
      <c r="B12" s="198"/>
      <c r="C12" s="198"/>
      <c r="D12" s="199"/>
      <c r="E12" s="208"/>
      <c r="F12" s="209"/>
      <c r="G12" s="209"/>
      <c r="H12" s="209"/>
      <c r="I12" s="209"/>
      <c r="J12" s="209"/>
      <c r="K12" s="209"/>
      <c r="L12" s="209"/>
      <c r="M12" s="209"/>
      <c r="N12" s="209"/>
      <c r="O12" s="209"/>
      <c r="P12" s="209"/>
      <c r="Q12" s="209"/>
      <c r="R12" s="209"/>
      <c r="S12" s="198"/>
      <c r="T12" s="198"/>
      <c r="U12" s="199"/>
      <c r="V12" s="179" t="s">
        <v>14</v>
      </c>
      <c r="W12" s="180"/>
      <c r="X12" s="181"/>
      <c r="Y12" s="182"/>
      <c r="Z12" s="183"/>
      <c r="AA12" s="183"/>
      <c r="AB12" s="183"/>
      <c r="AC12" s="183"/>
      <c r="AD12" s="183"/>
      <c r="AE12" s="183"/>
      <c r="AF12" s="183"/>
    </row>
    <row r="13" spans="2:32" s="7" customFormat="1" ht="19.95" customHeight="1" x14ac:dyDescent="0.45">
      <c r="B13" s="184" t="s">
        <v>15</v>
      </c>
      <c r="C13" s="184"/>
      <c r="D13" s="185"/>
      <c r="E13" s="8" t="s">
        <v>16</v>
      </c>
      <c r="F13" s="186"/>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row>
    <row r="14" spans="2:32" s="7" customFormat="1" ht="19.95" customHeight="1" x14ac:dyDescent="0.4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row>
    <row r="15" spans="2:32" s="7" customFormat="1" ht="19.95" customHeight="1" x14ac:dyDescent="0.45">
      <c r="B15" s="189" t="s">
        <v>17</v>
      </c>
      <c r="C15" s="189"/>
      <c r="D15" s="190"/>
      <c r="E15" s="191"/>
      <c r="F15" s="192"/>
      <c r="G15" s="192"/>
      <c r="H15" s="192"/>
      <c r="I15" s="192"/>
      <c r="J15" s="192"/>
      <c r="K15" s="192"/>
      <c r="L15" s="189" t="s">
        <v>18</v>
      </c>
      <c r="M15" s="189"/>
      <c r="N15" s="190"/>
      <c r="O15" s="191"/>
      <c r="P15" s="192"/>
      <c r="Q15" s="192"/>
      <c r="R15" s="192"/>
      <c r="S15" s="192"/>
      <c r="T15" s="192"/>
      <c r="U15" s="192"/>
      <c r="V15" s="189" t="s">
        <v>19</v>
      </c>
      <c r="W15" s="189"/>
      <c r="X15" s="190"/>
      <c r="Y15" s="160"/>
      <c r="Z15" s="161"/>
      <c r="AA15" s="161"/>
      <c r="AB15" s="161"/>
      <c r="AC15" s="161"/>
      <c r="AD15" s="161"/>
      <c r="AE15" s="161"/>
      <c r="AF15" s="161"/>
    </row>
    <row r="16" spans="2:32" s="9" customFormat="1" ht="6" customHeight="1" x14ac:dyDescent="0.45">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row>
    <row r="17" spans="2:32" ht="14.4" customHeight="1" x14ac:dyDescent="0.45">
      <c r="B17" s="162" t="s">
        <v>20</v>
      </c>
      <c r="C17" s="164" t="s">
        <v>21</v>
      </c>
      <c r="D17" s="165"/>
      <c r="E17" s="165"/>
      <c r="F17" s="165"/>
      <c r="G17" s="165"/>
      <c r="H17" s="165"/>
      <c r="I17" s="165"/>
      <c r="J17" s="165"/>
      <c r="K17" s="165"/>
      <c r="L17" s="165"/>
      <c r="M17" s="166"/>
      <c r="N17" s="170" t="s">
        <v>10</v>
      </c>
      <c r="O17" s="171"/>
      <c r="P17" s="171"/>
      <c r="Q17" s="171"/>
      <c r="R17" s="171"/>
      <c r="S17" s="171"/>
      <c r="T17" s="171"/>
      <c r="U17" s="171"/>
      <c r="V17" s="172"/>
      <c r="W17" s="173" t="s">
        <v>65</v>
      </c>
      <c r="X17" s="174"/>
      <c r="Y17" s="174"/>
      <c r="Z17" s="174"/>
      <c r="AA17" s="174"/>
      <c r="AB17" s="174"/>
      <c r="AC17" s="174"/>
      <c r="AD17" s="174"/>
      <c r="AE17" s="174"/>
      <c r="AF17" s="175"/>
    </row>
    <row r="18" spans="2:32" ht="14.4" x14ac:dyDescent="0.45">
      <c r="B18" s="163"/>
      <c r="C18" s="167"/>
      <c r="D18" s="168"/>
      <c r="E18" s="168"/>
      <c r="F18" s="168"/>
      <c r="G18" s="168"/>
      <c r="H18" s="168"/>
      <c r="I18" s="168"/>
      <c r="J18" s="168"/>
      <c r="K18" s="168"/>
      <c r="L18" s="168"/>
      <c r="M18" s="169"/>
      <c r="N18" s="167" t="s">
        <v>22</v>
      </c>
      <c r="O18" s="168"/>
      <c r="P18" s="168"/>
      <c r="Q18" s="168"/>
      <c r="R18" s="168"/>
      <c r="S18" s="168"/>
      <c r="T18" s="168"/>
      <c r="U18" s="168"/>
      <c r="V18" s="169"/>
      <c r="W18" s="176"/>
      <c r="X18" s="177"/>
      <c r="Y18" s="177"/>
      <c r="Z18" s="177"/>
      <c r="AA18" s="177"/>
      <c r="AB18" s="177"/>
      <c r="AC18" s="177"/>
      <c r="AD18" s="177"/>
      <c r="AE18" s="177"/>
      <c r="AF18" s="178"/>
    </row>
    <row r="19" spans="2:32" ht="16.2" customHeight="1" x14ac:dyDescent="0.45">
      <c r="B19" s="145">
        <v>1</v>
      </c>
      <c r="C19" s="147"/>
      <c r="D19" s="148"/>
      <c r="E19" s="148"/>
      <c r="F19" s="148"/>
      <c r="G19" s="148"/>
      <c r="H19" s="148"/>
      <c r="I19" s="148"/>
      <c r="J19" s="148"/>
      <c r="K19" s="148"/>
      <c r="L19" s="148"/>
      <c r="M19" s="148"/>
      <c r="N19" s="151"/>
      <c r="O19" s="151"/>
      <c r="P19" s="151"/>
      <c r="Q19" s="151"/>
      <c r="R19" s="151"/>
      <c r="S19" s="151"/>
      <c r="T19" s="151"/>
      <c r="U19" s="151"/>
      <c r="V19" s="151"/>
      <c r="W19" s="152"/>
      <c r="X19" s="153"/>
      <c r="Y19" s="153"/>
      <c r="Z19" s="153"/>
      <c r="AA19" s="153"/>
      <c r="AB19" s="153"/>
      <c r="AC19" s="153"/>
      <c r="AD19" s="153"/>
      <c r="AE19" s="153"/>
      <c r="AF19" s="154"/>
    </row>
    <row r="20" spans="2:32" ht="16.2" customHeight="1" x14ac:dyDescent="0.45">
      <c r="B20" s="146"/>
      <c r="C20" s="149"/>
      <c r="D20" s="150"/>
      <c r="E20" s="150"/>
      <c r="F20" s="150"/>
      <c r="G20" s="150"/>
      <c r="H20" s="150"/>
      <c r="I20" s="150"/>
      <c r="J20" s="150"/>
      <c r="K20" s="150"/>
      <c r="L20" s="150"/>
      <c r="M20" s="150"/>
      <c r="N20" s="150"/>
      <c r="O20" s="150"/>
      <c r="P20" s="150"/>
      <c r="Q20" s="150"/>
      <c r="R20" s="150"/>
      <c r="S20" s="150"/>
      <c r="T20" s="150"/>
      <c r="U20" s="150"/>
      <c r="V20" s="150"/>
      <c r="W20" s="155"/>
      <c r="X20" s="156"/>
      <c r="Y20" s="156"/>
      <c r="Z20" s="156"/>
      <c r="AA20" s="156"/>
      <c r="AB20" s="156"/>
      <c r="AC20" s="156"/>
      <c r="AD20" s="156"/>
      <c r="AE20" s="156"/>
      <c r="AF20" s="157"/>
    </row>
    <row r="21" spans="2:32" ht="16.2" customHeight="1" x14ac:dyDescent="0.45">
      <c r="B21" s="145">
        <v>2</v>
      </c>
      <c r="C21" s="147"/>
      <c r="D21" s="148"/>
      <c r="E21" s="148"/>
      <c r="F21" s="148"/>
      <c r="G21" s="148"/>
      <c r="H21" s="148"/>
      <c r="I21" s="148"/>
      <c r="J21" s="148"/>
      <c r="K21" s="148"/>
      <c r="L21" s="148"/>
      <c r="M21" s="148"/>
      <c r="N21" s="151"/>
      <c r="O21" s="151"/>
      <c r="P21" s="151"/>
      <c r="Q21" s="151"/>
      <c r="R21" s="151"/>
      <c r="S21" s="151"/>
      <c r="T21" s="151"/>
      <c r="U21" s="151"/>
      <c r="V21" s="151"/>
      <c r="W21" s="152"/>
      <c r="X21" s="153"/>
      <c r="Y21" s="153"/>
      <c r="Z21" s="153"/>
      <c r="AA21" s="153"/>
      <c r="AB21" s="153"/>
      <c r="AC21" s="153"/>
      <c r="AD21" s="153"/>
      <c r="AE21" s="153"/>
      <c r="AF21" s="154"/>
    </row>
    <row r="22" spans="2:32" ht="16.2" customHeight="1" x14ac:dyDescent="0.45">
      <c r="B22" s="146"/>
      <c r="C22" s="149"/>
      <c r="D22" s="150"/>
      <c r="E22" s="150"/>
      <c r="F22" s="150"/>
      <c r="G22" s="150"/>
      <c r="H22" s="150"/>
      <c r="I22" s="150"/>
      <c r="J22" s="150"/>
      <c r="K22" s="150"/>
      <c r="L22" s="150"/>
      <c r="M22" s="150"/>
      <c r="N22" s="150"/>
      <c r="O22" s="150"/>
      <c r="P22" s="150"/>
      <c r="Q22" s="150"/>
      <c r="R22" s="150"/>
      <c r="S22" s="150"/>
      <c r="T22" s="150"/>
      <c r="U22" s="150"/>
      <c r="V22" s="150"/>
      <c r="W22" s="155"/>
      <c r="X22" s="156"/>
      <c r="Y22" s="156"/>
      <c r="Z22" s="156"/>
      <c r="AA22" s="156"/>
      <c r="AB22" s="156"/>
      <c r="AC22" s="156"/>
      <c r="AD22" s="156"/>
      <c r="AE22" s="156"/>
      <c r="AF22" s="157"/>
    </row>
    <row r="23" spans="2:32" ht="16.2" customHeight="1" x14ac:dyDescent="0.45">
      <c r="B23" s="145">
        <v>3</v>
      </c>
      <c r="C23" s="147"/>
      <c r="D23" s="148"/>
      <c r="E23" s="148"/>
      <c r="F23" s="148"/>
      <c r="G23" s="148"/>
      <c r="H23" s="148"/>
      <c r="I23" s="148"/>
      <c r="J23" s="148"/>
      <c r="K23" s="148"/>
      <c r="L23" s="148"/>
      <c r="M23" s="148"/>
      <c r="N23" s="151"/>
      <c r="O23" s="151"/>
      <c r="P23" s="151"/>
      <c r="Q23" s="151"/>
      <c r="R23" s="151"/>
      <c r="S23" s="151"/>
      <c r="T23" s="151"/>
      <c r="U23" s="151"/>
      <c r="V23" s="151"/>
      <c r="W23" s="152"/>
      <c r="X23" s="153"/>
      <c r="Y23" s="153"/>
      <c r="Z23" s="153"/>
      <c r="AA23" s="153"/>
      <c r="AB23" s="153"/>
      <c r="AC23" s="153"/>
      <c r="AD23" s="153"/>
      <c r="AE23" s="153"/>
      <c r="AF23" s="154"/>
    </row>
    <row r="24" spans="2:32" ht="16.2" customHeight="1" x14ac:dyDescent="0.45">
      <c r="B24" s="146"/>
      <c r="C24" s="149"/>
      <c r="D24" s="150"/>
      <c r="E24" s="150"/>
      <c r="F24" s="150"/>
      <c r="G24" s="150"/>
      <c r="H24" s="150"/>
      <c r="I24" s="150"/>
      <c r="J24" s="150"/>
      <c r="K24" s="150"/>
      <c r="L24" s="150"/>
      <c r="M24" s="150"/>
      <c r="N24" s="150"/>
      <c r="O24" s="150"/>
      <c r="P24" s="150"/>
      <c r="Q24" s="150"/>
      <c r="R24" s="150"/>
      <c r="S24" s="150"/>
      <c r="T24" s="150"/>
      <c r="U24" s="150"/>
      <c r="V24" s="150"/>
      <c r="W24" s="155"/>
      <c r="X24" s="156"/>
      <c r="Y24" s="156"/>
      <c r="Z24" s="156"/>
      <c r="AA24" s="156"/>
      <c r="AB24" s="156"/>
      <c r="AC24" s="156"/>
      <c r="AD24" s="156"/>
      <c r="AE24" s="156"/>
      <c r="AF24" s="157"/>
    </row>
    <row r="25" spans="2:32" ht="16.2" customHeight="1" x14ac:dyDescent="0.45">
      <c r="B25" s="145">
        <v>4</v>
      </c>
      <c r="C25" s="147"/>
      <c r="D25" s="148"/>
      <c r="E25" s="148"/>
      <c r="F25" s="148"/>
      <c r="G25" s="148"/>
      <c r="H25" s="148"/>
      <c r="I25" s="148"/>
      <c r="J25" s="148"/>
      <c r="K25" s="148"/>
      <c r="L25" s="148"/>
      <c r="M25" s="148"/>
      <c r="N25" s="151"/>
      <c r="O25" s="151"/>
      <c r="P25" s="151"/>
      <c r="Q25" s="151"/>
      <c r="R25" s="151"/>
      <c r="S25" s="151"/>
      <c r="T25" s="151"/>
      <c r="U25" s="151"/>
      <c r="V25" s="151"/>
      <c r="W25" s="152"/>
      <c r="X25" s="153"/>
      <c r="Y25" s="153"/>
      <c r="Z25" s="153"/>
      <c r="AA25" s="153"/>
      <c r="AB25" s="153"/>
      <c r="AC25" s="153"/>
      <c r="AD25" s="153"/>
      <c r="AE25" s="153"/>
      <c r="AF25" s="154"/>
    </row>
    <row r="26" spans="2:32" ht="16.2" customHeight="1" x14ac:dyDescent="0.45">
      <c r="B26" s="146"/>
      <c r="C26" s="149"/>
      <c r="D26" s="150"/>
      <c r="E26" s="150"/>
      <c r="F26" s="150"/>
      <c r="G26" s="150"/>
      <c r="H26" s="150"/>
      <c r="I26" s="150"/>
      <c r="J26" s="150"/>
      <c r="K26" s="150"/>
      <c r="L26" s="150"/>
      <c r="M26" s="150"/>
      <c r="N26" s="150"/>
      <c r="O26" s="150"/>
      <c r="P26" s="150"/>
      <c r="Q26" s="150"/>
      <c r="R26" s="150"/>
      <c r="S26" s="150"/>
      <c r="T26" s="150"/>
      <c r="U26" s="150"/>
      <c r="V26" s="150"/>
      <c r="W26" s="155"/>
      <c r="X26" s="156"/>
      <c r="Y26" s="156"/>
      <c r="Z26" s="156"/>
      <c r="AA26" s="156"/>
      <c r="AB26" s="156"/>
      <c r="AC26" s="156"/>
      <c r="AD26" s="156"/>
      <c r="AE26" s="156"/>
      <c r="AF26" s="157"/>
    </row>
    <row r="27" spans="2:32" ht="16.2" customHeight="1" x14ac:dyDescent="0.45">
      <c r="B27" s="145">
        <v>5</v>
      </c>
      <c r="C27" s="147"/>
      <c r="D27" s="148"/>
      <c r="E27" s="148"/>
      <c r="F27" s="148"/>
      <c r="G27" s="148"/>
      <c r="H27" s="148"/>
      <c r="I27" s="148"/>
      <c r="J27" s="148"/>
      <c r="K27" s="148"/>
      <c r="L27" s="148"/>
      <c r="M27" s="148"/>
      <c r="N27" s="151"/>
      <c r="O27" s="151"/>
      <c r="P27" s="151"/>
      <c r="Q27" s="151"/>
      <c r="R27" s="151"/>
      <c r="S27" s="151"/>
      <c r="T27" s="151"/>
      <c r="U27" s="151"/>
      <c r="V27" s="151"/>
      <c r="W27" s="152"/>
      <c r="X27" s="153"/>
      <c r="Y27" s="153"/>
      <c r="Z27" s="153"/>
      <c r="AA27" s="153"/>
      <c r="AB27" s="153"/>
      <c r="AC27" s="153"/>
      <c r="AD27" s="153"/>
      <c r="AE27" s="153"/>
      <c r="AF27" s="154"/>
    </row>
    <row r="28" spans="2:32" ht="16.2" customHeight="1" x14ac:dyDescent="0.45">
      <c r="B28" s="146"/>
      <c r="C28" s="149"/>
      <c r="D28" s="150"/>
      <c r="E28" s="150"/>
      <c r="F28" s="150"/>
      <c r="G28" s="150"/>
      <c r="H28" s="150"/>
      <c r="I28" s="150"/>
      <c r="J28" s="150"/>
      <c r="K28" s="150"/>
      <c r="L28" s="150"/>
      <c r="M28" s="150"/>
      <c r="N28" s="150"/>
      <c r="O28" s="150"/>
      <c r="P28" s="150"/>
      <c r="Q28" s="150"/>
      <c r="R28" s="150"/>
      <c r="S28" s="150"/>
      <c r="T28" s="150"/>
      <c r="U28" s="150"/>
      <c r="V28" s="150"/>
      <c r="W28" s="155"/>
      <c r="X28" s="156"/>
      <c r="Y28" s="156"/>
      <c r="Z28" s="156"/>
      <c r="AA28" s="156"/>
      <c r="AB28" s="156"/>
      <c r="AC28" s="156"/>
      <c r="AD28" s="156"/>
      <c r="AE28" s="156"/>
      <c r="AF28" s="157"/>
    </row>
    <row r="29" spans="2:32" ht="18" x14ac:dyDescent="0.45">
      <c r="B29" s="10"/>
      <c r="C29" s="11" t="s">
        <v>23</v>
      </c>
      <c r="D29" s="11"/>
      <c r="E29" s="11"/>
      <c r="F29" s="11"/>
      <c r="G29" s="11"/>
      <c r="H29" s="11"/>
      <c r="I29" s="11"/>
      <c r="J29" s="11"/>
      <c r="K29" s="11"/>
      <c r="L29" s="11"/>
      <c r="N29" s="11"/>
      <c r="P29" s="12"/>
      <c r="Q29" s="97"/>
      <c r="R29" s="100"/>
      <c r="S29" s="159">
        <v>8470</v>
      </c>
      <c r="T29" s="159"/>
      <c r="U29" s="118" t="s">
        <v>62</v>
      </c>
      <c r="V29" s="118"/>
      <c r="W29" s="102" t="s">
        <v>25</v>
      </c>
      <c r="X29" s="141">
        <f>COUNTA(N20,N22,N24,N26,N28)</f>
        <v>0</v>
      </c>
      <c r="Y29" s="141"/>
      <c r="Z29" s="101" t="s">
        <v>26</v>
      </c>
      <c r="AA29" s="102" t="s">
        <v>27</v>
      </c>
      <c r="AB29" s="158">
        <f>+S29*X29</f>
        <v>0</v>
      </c>
      <c r="AC29" s="158"/>
      <c r="AD29" s="158"/>
      <c r="AE29" s="11" t="s">
        <v>28</v>
      </c>
      <c r="AF29" s="13"/>
    </row>
    <row r="30" spans="2:32" ht="7.8" customHeight="1" x14ac:dyDescent="0.45">
      <c r="B30" s="14"/>
      <c r="C30" s="19"/>
      <c r="E30" s="15"/>
      <c r="F30" s="15"/>
      <c r="G30" s="15"/>
      <c r="H30" s="15"/>
      <c r="I30" s="15"/>
      <c r="J30" s="15"/>
      <c r="K30" s="15"/>
      <c r="L30" s="15"/>
      <c r="N30" s="15"/>
      <c r="P30" s="17"/>
      <c r="Q30" s="110"/>
      <c r="R30" s="138"/>
      <c r="S30" s="115"/>
      <c r="T30" s="116"/>
      <c r="U30" s="116"/>
      <c r="V30" s="95"/>
      <c r="W30" s="139"/>
      <c r="X30" s="139"/>
      <c r="Y30" s="140"/>
      <c r="Z30" s="140"/>
      <c r="AA30" s="95"/>
      <c r="AB30" s="110"/>
      <c r="AC30" s="110"/>
      <c r="AD30" s="110"/>
      <c r="AE30" s="15"/>
      <c r="AF30" s="18"/>
    </row>
    <row r="31" spans="2:32" ht="18" x14ac:dyDescent="0.45">
      <c r="B31" s="14"/>
      <c r="C31" s="15" t="s">
        <v>29</v>
      </c>
      <c r="D31" s="15"/>
      <c r="E31" s="15"/>
      <c r="F31" s="15"/>
      <c r="G31" s="15"/>
      <c r="H31" s="15"/>
      <c r="I31" s="16"/>
      <c r="J31" s="15"/>
      <c r="K31" s="15"/>
      <c r="L31" s="15"/>
      <c r="M31" s="15"/>
      <c r="N31" s="15"/>
      <c r="O31" s="89"/>
      <c r="P31" s="89"/>
      <c r="Q31" s="89"/>
      <c r="R31" s="93"/>
      <c r="S31" s="90"/>
      <c r="T31" s="91"/>
      <c r="U31" s="91"/>
      <c r="V31" s="95"/>
      <c r="W31" s="94"/>
      <c r="X31" s="94"/>
      <c r="Y31" s="95"/>
      <c r="Z31" s="95"/>
      <c r="AA31" s="95"/>
      <c r="AB31" s="89"/>
      <c r="AC31" s="89"/>
      <c r="AD31" s="89"/>
      <c r="AE31" s="15"/>
      <c r="AF31" s="18"/>
    </row>
    <row r="32" spans="2:32" ht="18" x14ac:dyDescent="0.45">
      <c r="B32" s="14"/>
      <c r="C32" s="20" t="s">
        <v>69</v>
      </c>
      <c r="D32" s="19"/>
      <c r="E32" s="15"/>
      <c r="F32" s="15"/>
      <c r="G32" s="15"/>
      <c r="H32" s="15"/>
      <c r="I32" s="16"/>
      <c r="J32" s="15"/>
      <c r="K32" s="15"/>
      <c r="L32" s="15"/>
      <c r="M32" s="15"/>
      <c r="P32" s="21"/>
      <c r="Q32" s="21"/>
      <c r="R32" s="98" t="s">
        <v>30</v>
      </c>
      <c r="S32" s="142">
        <v>3630</v>
      </c>
      <c r="T32" s="142"/>
      <c r="U32" s="118" t="s">
        <v>62</v>
      </c>
      <c r="V32" s="118"/>
      <c r="W32" s="95" t="s">
        <v>25</v>
      </c>
      <c r="X32" s="141">
        <f>COUNTIF(W19:AF28,"要")</f>
        <v>0</v>
      </c>
      <c r="Y32" s="141"/>
      <c r="Z32" s="94" t="s">
        <v>31</v>
      </c>
      <c r="AA32" s="95" t="s">
        <v>27</v>
      </c>
      <c r="AB32" s="110">
        <f>+S32*X32</f>
        <v>0</v>
      </c>
      <c r="AC32" s="110"/>
      <c r="AD32" s="110"/>
      <c r="AE32" s="15" t="s">
        <v>28</v>
      </c>
      <c r="AF32" s="18"/>
    </row>
    <row r="33" spans="1:32" ht="7.8" customHeight="1" x14ac:dyDescent="0.45">
      <c r="B33" s="14"/>
      <c r="C33" s="20"/>
      <c r="D33" s="19"/>
      <c r="E33" s="15"/>
      <c r="F33" s="15"/>
      <c r="G33" s="15"/>
      <c r="H33" s="15"/>
      <c r="I33" s="16"/>
      <c r="J33" s="15"/>
      <c r="K33" s="15"/>
      <c r="L33" s="15"/>
      <c r="M33" s="15"/>
      <c r="P33" s="21"/>
      <c r="Q33" s="89"/>
      <c r="R33" s="93"/>
      <c r="S33" s="90"/>
      <c r="T33" s="91"/>
      <c r="U33" s="91"/>
      <c r="V33" s="95"/>
      <c r="W33" s="99"/>
      <c r="X33" s="99"/>
      <c r="Y33" s="95"/>
      <c r="Z33" s="95"/>
      <c r="AA33" s="95"/>
      <c r="AB33" s="89"/>
      <c r="AC33" s="89"/>
      <c r="AD33" s="89"/>
      <c r="AE33" s="15"/>
      <c r="AF33" s="18"/>
    </row>
    <row r="34" spans="1:32" ht="18" x14ac:dyDescent="0.45">
      <c r="B34" s="14"/>
      <c r="C34" s="15" t="s">
        <v>66</v>
      </c>
      <c r="D34" s="19"/>
      <c r="E34" s="15"/>
      <c r="F34" s="15"/>
      <c r="G34" s="15"/>
      <c r="H34" s="15"/>
      <c r="I34" s="16"/>
      <c r="J34" s="15"/>
      <c r="K34" s="15"/>
      <c r="L34" s="15"/>
      <c r="M34" s="15"/>
      <c r="P34" s="21"/>
      <c r="Q34" s="89"/>
      <c r="R34" s="93"/>
      <c r="S34" s="90"/>
      <c r="T34" s="91"/>
      <c r="U34" s="91"/>
      <c r="V34" s="95"/>
      <c r="W34" s="99"/>
      <c r="X34" s="99"/>
      <c r="Y34" s="95"/>
      <c r="Z34" s="95"/>
      <c r="AA34" s="95"/>
      <c r="AB34" s="89"/>
      <c r="AC34" s="89"/>
      <c r="AD34" s="89"/>
      <c r="AE34" s="15"/>
      <c r="AF34" s="18"/>
    </row>
    <row r="35" spans="1:32" ht="18" x14ac:dyDescent="0.45">
      <c r="B35" s="14"/>
      <c r="C35" s="20" t="s">
        <v>70</v>
      </c>
      <c r="D35" s="19"/>
      <c r="E35" s="15"/>
      <c r="F35" s="15"/>
      <c r="G35" s="15"/>
      <c r="H35" s="15"/>
      <c r="I35" s="16"/>
      <c r="J35" s="15"/>
      <c r="K35" s="15"/>
      <c r="L35" s="15"/>
      <c r="M35" s="15"/>
      <c r="P35" s="21"/>
      <c r="Q35" s="89"/>
      <c r="R35" s="98" t="s">
        <v>30</v>
      </c>
      <c r="S35" s="142">
        <v>2750</v>
      </c>
      <c r="T35" s="142"/>
      <c r="U35" s="118" t="s">
        <v>62</v>
      </c>
      <c r="V35" s="118"/>
      <c r="W35" s="95" t="s">
        <v>25</v>
      </c>
      <c r="X35" s="143"/>
      <c r="Y35" s="144"/>
      <c r="Z35" s="84" t="s">
        <v>31</v>
      </c>
      <c r="AA35" s="85" t="s">
        <v>27</v>
      </c>
      <c r="AB35" s="103">
        <f>+S35*X35</f>
        <v>0</v>
      </c>
      <c r="AC35" s="103"/>
      <c r="AD35" s="103"/>
      <c r="AE35" s="22" t="s">
        <v>28</v>
      </c>
      <c r="AF35" s="18"/>
    </row>
    <row r="36" spans="1:32" ht="14.4" customHeight="1" x14ac:dyDescent="0.45">
      <c r="B36" s="14"/>
      <c r="C36" s="20"/>
      <c r="D36" s="19"/>
      <c r="E36" s="15"/>
      <c r="F36" s="15"/>
      <c r="G36" s="15"/>
      <c r="H36" s="15"/>
      <c r="I36" s="16"/>
      <c r="J36" s="15"/>
      <c r="K36" s="86" t="s">
        <v>71</v>
      </c>
      <c r="L36" s="15"/>
      <c r="M36" s="15"/>
      <c r="P36" s="21"/>
      <c r="Q36" s="89"/>
      <c r="R36" s="93"/>
      <c r="S36" s="90"/>
      <c r="T36" s="91"/>
      <c r="U36" s="91"/>
      <c r="V36" s="95"/>
      <c r="W36" s="99"/>
      <c r="X36" s="99"/>
      <c r="Y36" s="95"/>
      <c r="Z36" s="95"/>
      <c r="AA36" s="95"/>
      <c r="AB36" s="89"/>
      <c r="AC36" s="89"/>
      <c r="AD36" s="89"/>
      <c r="AE36" s="15"/>
      <c r="AF36" s="18"/>
    </row>
    <row r="37" spans="1:32" ht="15" customHeight="1" x14ac:dyDescent="0.45">
      <c r="B37" s="23"/>
      <c r="C37" s="22"/>
      <c r="D37" s="22"/>
      <c r="E37" s="22"/>
      <c r="F37" s="22"/>
      <c r="G37" s="22"/>
      <c r="H37" s="22"/>
      <c r="I37" s="22"/>
      <c r="J37" s="22"/>
      <c r="K37" s="22"/>
      <c r="L37" s="22"/>
      <c r="M37" s="22"/>
      <c r="N37" s="22"/>
      <c r="O37" s="22"/>
      <c r="P37" s="22"/>
      <c r="Q37" s="22"/>
      <c r="R37" s="22"/>
      <c r="S37" s="22"/>
      <c r="T37" s="135" t="s">
        <v>32</v>
      </c>
      <c r="U37" s="136"/>
      <c r="V37" s="136"/>
      <c r="W37" s="136"/>
      <c r="X37" s="136"/>
      <c r="Y37" s="136"/>
      <c r="Z37" s="136"/>
      <c r="AA37" s="137">
        <f>SUM(AB29:AD36)</f>
        <v>0</v>
      </c>
      <c r="AB37" s="137"/>
      <c r="AC37" s="137"/>
      <c r="AD37" s="137"/>
      <c r="AE37" s="22" t="s">
        <v>28</v>
      </c>
      <c r="AF37" s="24"/>
    </row>
    <row r="38" spans="1:32" ht="16.2" x14ac:dyDescent="0.45">
      <c r="B38" s="25" t="s">
        <v>33</v>
      </c>
    </row>
    <row r="39" spans="1:32" ht="16.2" x14ac:dyDescent="0.45">
      <c r="B39" s="26" t="s">
        <v>63</v>
      </c>
    </row>
    <row r="40" spans="1:32" ht="18" customHeight="1" x14ac:dyDescent="0.45">
      <c r="B40" s="26" t="s">
        <v>34</v>
      </c>
    </row>
    <row r="41" spans="1:32" ht="18" customHeight="1" x14ac:dyDescent="0.45">
      <c r="B41" s="121" t="s">
        <v>35</v>
      </c>
      <c r="C41" s="122"/>
      <c r="D41" s="123"/>
      <c r="E41" s="127" t="s">
        <v>64</v>
      </c>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9"/>
    </row>
    <row r="42" spans="1:32" ht="18" customHeight="1" x14ac:dyDescent="0.45">
      <c r="B42" s="124"/>
      <c r="C42" s="125"/>
      <c r="D42" s="126"/>
      <c r="E42" s="130"/>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2"/>
    </row>
    <row r="43" spans="1:32" ht="18" customHeight="1" x14ac:dyDescent="0.45">
      <c r="B43" s="25" t="s">
        <v>36</v>
      </c>
    </row>
    <row r="44" spans="1:32" ht="18" customHeight="1" x14ac:dyDescent="0.45">
      <c r="C44" s="133" t="s">
        <v>37</v>
      </c>
      <c r="D44" s="133"/>
      <c r="E44" s="133"/>
      <c r="F44" s="117"/>
      <c r="G44" s="117"/>
      <c r="H44" s="1" t="s">
        <v>38</v>
      </c>
      <c r="I44" s="133" t="s">
        <v>39</v>
      </c>
      <c r="J44" s="133"/>
      <c r="K44" s="133"/>
      <c r="L44" s="117">
        <v>1</v>
      </c>
      <c r="M44" s="117"/>
      <c r="N44" s="1" t="s">
        <v>38</v>
      </c>
      <c r="O44" s="133" t="s">
        <v>40</v>
      </c>
      <c r="P44" s="133"/>
      <c r="Q44" s="133"/>
      <c r="R44" s="117"/>
      <c r="S44" s="117"/>
      <c r="T44" s="1" t="s">
        <v>38</v>
      </c>
      <c r="V44" s="1" t="s">
        <v>54</v>
      </c>
      <c r="Z44" s="134"/>
      <c r="AA44" s="134"/>
      <c r="AB44" s="134"/>
      <c r="AC44" s="134"/>
      <c r="AD44" s="134"/>
      <c r="AE44" s="134"/>
      <c r="AF44" s="1" t="s">
        <v>55</v>
      </c>
    </row>
    <row r="45" spans="1:32" s="53" customFormat="1" ht="4.8" customHeight="1" x14ac:dyDescent="0.45">
      <c r="A45" s="1"/>
      <c r="C45" s="54"/>
      <c r="D45" s="54"/>
      <c r="E45" s="54"/>
      <c r="F45" s="96"/>
      <c r="G45" s="96"/>
      <c r="H45" s="56"/>
      <c r="I45" s="57"/>
      <c r="J45" s="57"/>
      <c r="K45" s="57"/>
      <c r="L45" s="96"/>
      <c r="M45" s="96"/>
      <c r="N45" s="56"/>
      <c r="O45" s="57"/>
      <c r="P45" s="57"/>
      <c r="Q45" s="57"/>
      <c r="R45" s="96"/>
      <c r="S45" s="96"/>
      <c r="T45" s="56"/>
      <c r="U45" s="56"/>
      <c r="V45" s="56"/>
      <c r="W45" s="56"/>
      <c r="X45" s="56"/>
      <c r="Y45" s="56"/>
      <c r="Z45" s="58"/>
      <c r="AA45" s="58"/>
      <c r="AB45" s="58"/>
      <c r="AC45" s="58"/>
      <c r="AD45" s="58"/>
      <c r="AE45" s="58"/>
      <c r="AF45" s="56"/>
    </row>
    <row r="46" spans="1:32" s="48" customFormat="1" ht="18" customHeight="1" x14ac:dyDescent="0.45">
      <c r="C46" s="57"/>
      <c r="D46" s="57"/>
      <c r="E46" s="57"/>
      <c r="F46" s="96"/>
      <c r="G46" s="96"/>
      <c r="H46" s="56"/>
      <c r="I46" s="57"/>
      <c r="J46" s="57"/>
      <c r="K46" s="57"/>
      <c r="L46" s="96"/>
      <c r="M46" s="96"/>
      <c r="N46" s="56"/>
      <c r="O46" s="57"/>
      <c r="P46" s="57"/>
      <c r="Q46" s="57"/>
      <c r="R46" s="96"/>
      <c r="S46" s="96"/>
      <c r="U46" s="51" t="s">
        <v>61</v>
      </c>
      <c r="W46" s="48" t="s">
        <v>60</v>
      </c>
      <c r="Z46" s="49" t="s">
        <v>59</v>
      </c>
      <c r="AA46" s="50" t="s">
        <v>58</v>
      </c>
      <c r="AB46" s="70"/>
      <c r="AC46" s="59" t="s">
        <v>57</v>
      </c>
      <c r="AD46" s="70"/>
      <c r="AE46" s="58" t="s">
        <v>56</v>
      </c>
      <c r="AF46" s="1" t="s">
        <v>55</v>
      </c>
    </row>
    <row r="47" spans="1:32" ht="18" customHeight="1" x14ac:dyDescent="0.45">
      <c r="B47" s="27" t="s">
        <v>41</v>
      </c>
    </row>
    <row r="48" spans="1:32" s="29" customFormat="1" ht="14.4" customHeight="1" x14ac:dyDescent="0.45">
      <c r="B48" s="25" t="s">
        <v>42</v>
      </c>
      <c r="C48" s="2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2:32" s="29" customFormat="1" ht="14.4" x14ac:dyDescent="0.45">
      <c r="B49" s="111" t="s">
        <v>43</v>
      </c>
      <c r="C49" s="30"/>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2"/>
    </row>
    <row r="50" spans="2:32" s="29" customFormat="1" ht="18" x14ac:dyDescent="0.45">
      <c r="B50" s="112"/>
      <c r="C50" s="33" t="str">
        <f>+C32</f>
        <v>「住宅リフォームビジネス必携」（定価3,960円税込）</v>
      </c>
      <c r="D50" s="9"/>
      <c r="E50" s="19"/>
      <c r="F50" s="19"/>
      <c r="G50" s="19"/>
      <c r="H50" s="19"/>
      <c r="I50" s="19"/>
      <c r="J50" s="19"/>
      <c r="K50" s="19"/>
      <c r="L50" s="19"/>
      <c r="M50" s="19"/>
      <c r="N50" s="9"/>
      <c r="P50" s="119" t="s">
        <v>72</v>
      </c>
      <c r="Q50" s="120"/>
      <c r="R50" s="110">
        <f>+S32</f>
        <v>3630</v>
      </c>
      <c r="S50" s="114"/>
      <c r="T50" s="115" t="s">
        <v>24</v>
      </c>
      <c r="U50" s="116"/>
      <c r="V50" s="116"/>
      <c r="W50" s="92" t="s">
        <v>25</v>
      </c>
      <c r="X50" s="117"/>
      <c r="Y50" s="117"/>
      <c r="Z50" s="118" t="s">
        <v>31</v>
      </c>
      <c r="AA50" s="118"/>
      <c r="AB50" s="92" t="s">
        <v>27</v>
      </c>
      <c r="AC50" s="110">
        <f>+R50*X50</f>
        <v>0</v>
      </c>
      <c r="AD50" s="110"/>
      <c r="AE50" s="110"/>
      <c r="AF50" s="34" t="s">
        <v>28</v>
      </c>
    </row>
    <row r="51" spans="2:32" s="29" customFormat="1" ht="18" x14ac:dyDescent="0.45">
      <c r="B51" s="112"/>
      <c r="C51" s="33" t="str">
        <f>+C35</f>
        <v>「積算資料ポケット版リフォーム編2026」</v>
      </c>
      <c r="D51" s="9"/>
      <c r="E51" s="35"/>
      <c r="F51" s="36"/>
      <c r="G51" s="36"/>
      <c r="H51" s="36"/>
      <c r="I51" s="9"/>
      <c r="J51" s="9"/>
      <c r="K51" s="9"/>
      <c r="L51" s="9"/>
      <c r="M51" s="35"/>
      <c r="N51" s="9"/>
      <c r="P51" s="119" t="s">
        <v>72</v>
      </c>
      <c r="Q51" s="120"/>
      <c r="R51" s="110">
        <v>2750</v>
      </c>
      <c r="S51" s="114"/>
      <c r="T51" s="115" t="s">
        <v>24</v>
      </c>
      <c r="U51" s="116"/>
      <c r="V51" s="116"/>
      <c r="W51" s="92" t="s">
        <v>25</v>
      </c>
      <c r="X51" s="117"/>
      <c r="Y51" s="117"/>
      <c r="Z51" s="118" t="s">
        <v>31</v>
      </c>
      <c r="AA51" s="118"/>
      <c r="AB51" s="92" t="s">
        <v>27</v>
      </c>
      <c r="AC51" s="110">
        <f>+R51*X51</f>
        <v>0</v>
      </c>
      <c r="AD51" s="110"/>
      <c r="AE51" s="110"/>
      <c r="AF51" s="34" t="s">
        <v>28</v>
      </c>
    </row>
    <row r="52" spans="2:32" s="29" customFormat="1" ht="18" customHeight="1" x14ac:dyDescent="0.45">
      <c r="B52" s="112"/>
      <c r="C52" s="37"/>
      <c r="D52" s="9"/>
      <c r="E52" s="19"/>
      <c r="F52" s="19"/>
      <c r="G52" s="19"/>
      <c r="H52" s="19"/>
      <c r="I52" s="19"/>
      <c r="J52" s="19"/>
      <c r="K52" s="86"/>
      <c r="L52" s="86"/>
      <c r="M52" s="86"/>
      <c r="N52" s="86"/>
      <c r="O52" s="87" t="s">
        <v>73</v>
      </c>
      <c r="P52" s="36"/>
      <c r="T52" s="92" t="s">
        <v>44</v>
      </c>
      <c r="V52" s="9"/>
      <c r="W52" s="92"/>
      <c r="X52" s="38" t="s">
        <v>45</v>
      </c>
      <c r="Y52" s="38"/>
      <c r="Z52" s="88"/>
      <c r="AA52" s="88"/>
      <c r="AB52" s="88"/>
      <c r="AC52" s="103">
        <v>660</v>
      </c>
      <c r="AD52" s="103"/>
      <c r="AE52" s="103"/>
      <c r="AF52" s="34" t="s">
        <v>28</v>
      </c>
    </row>
    <row r="53" spans="2:32" ht="18" customHeight="1" x14ac:dyDescent="0.45">
      <c r="B53" s="113"/>
      <c r="C53" s="39"/>
      <c r="D53" s="38"/>
      <c r="E53" s="40"/>
      <c r="F53" s="40"/>
      <c r="G53" s="40"/>
      <c r="H53" s="40"/>
      <c r="I53" s="40"/>
      <c r="J53" s="40"/>
      <c r="K53" s="40"/>
      <c r="L53" s="40"/>
      <c r="M53" s="40"/>
      <c r="N53" s="38"/>
      <c r="O53" s="41"/>
      <c r="P53" s="42"/>
      <c r="Q53" s="42"/>
      <c r="R53" s="42"/>
      <c r="S53" s="38"/>
      <c r="T53" s="38"/>
      <c r="U53" s="38"/>
      <c r="V53" s="38"/>
      <c r="W53" s="88"/>
      <c r="X53" s="38"/>
      <c r="Y53" s="38"/>
      <c r="Z53" s="104" t="s">
        <v>32</v>
      </c>
      <c r="AA53" s="104"/>
      <c r="AB53" s="104"/>
      <c r="AC53" s="105">
        <f>IF(SUM(AC50:AE50)=0,0,SUM(AC50:AE52))</f>
        <v>0</v>
      </c>
      <c r="AD53" s="105"/>
      <c r="AE53" s="105"/>
      <c r="AF53" s="43" t="s">
        <v>28</v>
      </c>
    </row>
    <row r="54" spans="2:32" ht="18" customHeight="1" x14ac:dyDescent="0.45">
      <c r="B54" s="29" t="s">
        <v>46</v>
      </c>
      <c r="C54" s="29"/>
      <c r="D54" s="29"/>
      <c r="E54" s="29"/>
      <c r="F54" s="29"/>
      <c r="G54" s="29"/>
      <c r="H54" s="29"/>
      <c r="I54" s="29"/>
      <c r="J54" s="29"/>
      <c r="K54" s="29"/>
      <c r="L54" s="29"/>
      <c r="M54" s="29"/>
      <c r="N54" s="29"/>
      <c r="O54" s="29"/>
      <c r="P54" s="29"/>
      <c r="Q54" s="29"/>
      <c r="R54" s="29"/>
      <c r="S54" s="29"/>
      <c r="T54" s="29"/>
      <c r="U54" s="29"/>
      <c r="V54" s="29"/>
      <c r="W54" s="29"/>
      <c r="X54" s="29"/>
      <c r="Y54" s="106" t="s">
        <v>47</v>
      </c>
      <c r="Z54" s="106"/>
      <c r="AA54" s="106"/>
      <c r="AB54" s="106"/>
      <c r="AC54" s="106"/>
      <c r="AD54" s="106"/>
      <c r="AE54" s="106"/>
      <c r="AF54" s="106"/>
    </row>
    <row r="55" spans="2:32" ht="36" customHeight="1" x14ac:dyDescent="0.45">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9"/>
    </row>
    <row r="56" spans="2:32" ht="13.2" customHeight="1" x14ac:dyDescent="0.45">
      <c r="C56" s="44" t="s">
        <v>48</v>
      </c>
      <c r="D56" s="45"/>
      <c r="H56" s="1" t="s">
        <v>49</v>
      </c>
      <c r="L56" s="45"/>
      <c r="M56" s="45"/>
      <c r="AA56" s="46"/>
      <c r="AB56" s="46"/>
      <c r="AC56" s="46"/>
      <c r="AD56" s="46"/>
      <c r="AE56" s="46"/>
    </row>
    <row r="57" spans="2:32" ht="13.2" customHeight="1" x14ac:dyDescent="0.45">
      <c r="H57" s="1" t="s">
        <v>50</v>
      </c>
      <c r="AA57" s="45"/>
      <c r="AC57" s="47" t="s">
        <v>51</v>
      </c>
      <c r="AD57" s="45"/>
      <c r="AE57" s="45"/>
    </row>
    <row r="58" spans="2:32" ht="13.2" customHeight="1" x14ac:dyDescent="0.45">
      <c r="C58" s="1" t="s">
        <v>52</v>
      </c>
      <c r="AA58" s="45"/>
      <c r="AB58" s="45"/>
      <c r="AC58" s="45"/>
      <c r="AD58" s="45"/>
      <c r="AE58" s="45"/>
    </row>
    <row r="59" spans="2:32" ht="13.2" customHeight="1" x14ac:dyDescent="0.45">
      <c r="C59" s="1" t="s">
        <v>53</v>
      </c>
      <c r="AD59" s="45"/>
      <c r="AE59" s="45"/>
    </row>
    <row r="65" s="1" customFormat="1" ht="0" hidden="1" customHeight="1" x14ac:dyDescent="0.45"/>
    <row r="66" s="1" customFormat="1" ht="0" hidden="1" customHeight="1" x14ac:dyDescent="0.45"/>
    <row r="67" s="1" customFormat="1" ht="0" hidden="1" customHeight="1" x14ac:dyDescent="0.45"/>
    <row r="68" s="1" customFormat="1" ht="0" hidden="1" customHeight="1" x14ac:dyDescent="0.45"/>
    <row r="69" s="1" customFormat="1" ht="0" hidden="1" customHeight="1" x14ac:dyDescent="0.45"/>
    <row r="70" s="1" customFormat="1" ht="0" hidden="1" customHeight="1" x14ac:dyDescent="0.45"/>
    <row r="71" s="1" customFormat="1" ht="0" hidden="1" customHeight="1" x14ac:dyDescent="0.45"/>
  </sheetData>
  <sheetProtection sheet="1" selectLockedCells="1"/>
  <mergeCells count="110">
    <mergeCell ref="B6:D6"/>
    <mergeCell ref="E6:K6"/>
    <mergeCell ref="M6:O6"/>
    <mergeCell ref="P6:V6"/>
    <mergeCell ref="W6:Y6"/>
    <mergeCell ref="Z6:AF6"/>
    <mergeCell ref="B2:Q2"/>
    <mergeCell ref="R2:AF2"/>
    <mergeCell ref="B3:Q3"/>
    <mergeCell ref="R3:AF3"/>
    <mergeCell ref="B4:Q4"/>
    <mergeCell ref="R4:AF4"/>
    <mergeCell ref="B8:AF8"/>
    <mergeCell ref="B9:AF9"/>
    <mergeCell ref="B10:D10"/>
    <mergeCell ref="E10:R10"/>
    <mergeCell ref="S10:U12"/>
    <mergeCell ref="V10:X10"/>
    <mergeCell ref="Y10:AF10"/>
    <mergeCell ref="B11:D12"/>
    <mergeCell ref="E11:R12"/>
    <mergeCell ref="V11:X11"/>
    <mergeCell ref="B15:D15"/>
    <mergeCell ref="E15:K15"/>
    <mergeCell ref="L15:N15"/>
    <mergeCell ref="O15:U15"/>
    <mergeCell ref="V15:X15"/>
    <mergeCell ref="Y15:AF15"/>
    <mergeCell ref="Y11:AF11"/>
    <mergeCell ref="V12:X12"/>
    <mergeCell ref="Y12:AF12"/>
    <mergeCell ref="B13:D13"/>
    <mergeCell ref="F13:AF13"/>
    <mergeCell ref="B14:AF14"/>
    <mergeCell ref="B17:B18"/>
    <mergeCell ref="C17:M18"/>
    <mergeCell ref="N17:V17"/>
    <mergeCell ref="W17:AF18"/>
    <mergeCell ref="N18:V18"/>
    <mergeCell ref="B19:B20"/>
    <mergeCell ref="C19:M20"/>
    <mergeCell ref="N19:V19"/>
    <mergeCell ref="W19:AF20"/>
    <mergeCell ref="N20:V20"/>
    <mergeCell ref="B21:B22"/>
    <mergeCell ref="C21:M22"/>
    <mergeCell ref="N21:V21"/>
    <mergeCell ref="W21:AF22"/>
    <mergeCell ref="N22:V22"/>
    <mergeCell ref="B23:B24"/>
    <mergeCell ref="C23:M24"/>
    <mergeCell ref="N23:V23"/>
    <mergeCell ref="W23:AF24"/>
    <mergeCell ref="N24:V24"/>
    <mergeCell ref="Q30:R30"/>
    <mergeCell ref="S30:U30"/>
    <mergeCell ref="W30:X30"/>
    <mergeCell ref="Y30:Z30"/>
    <mergeCell ref="AB30:AD30"/>
    <mergeCell ref="B25:B26"/>
    <mergeCell ref="C25:M26"/>
    <mergeCell ref="N25:V25"/>
    <mergeCell ref="W25:AF26"/>
    <mergeCell ref="N26:V26"/>
    <mergeCell ref="B27:B28"/>
    <mergeCell ref="C27:M28"/>
    <mergeCell ref="N27:V27"/>
    <mergeCell ref="W27:AF28"/>
    <mergeCell ref="N28:V28"/>
    <mergeCell ref="S32:T32"/>
    <mergeCell ref="U32:V32"/>
    <mergeCell ref="X32:Y32"/>
    <mergeCell ref="AB32:AD32"/>
    <mergeCell ref="S35:T35"/>
    <mergeCell ref="U35:V35"/>
    <mergeCell ref="X35:Y35"/>
    <mergeCell ref="AB35:AD35"/>
    <mergeCell ref="S29:T29"/>
    <mergeCell ref="U29:V29"/>
    <mergeCell ref="X29:Y29"/>
    <mergeCell ref="AB29:AD29"/>
    <mergeCell ref="T37:Z37"/>
    <mergeCell ref="AA37:AD37"/>
    <mergeCell ref="B41:D42"/>
    <mergeCell ref="E41:AF42"/>
    <mergeCell ref="C44:E44"/>
    <mergeCell ref="F44:G44"/>
    <mergeCell ref="I44:K44"/>
    <mergeCell ref="L44:M44"/>
    <mergeCell ref="O44:Q44"/>
    <mergeCell ref="R44:S44"/>
    <mergeCell ref="Z44:AE44"/>
    <mergeCell ref="B49:B53"/>
    <mergeCell ref="P50:Q50"/>
    <mergeCell ref="R50:S50"/>
    <mergeCell ref="T50:V50"/>
    <mergeCell ref="X50:Y50"/>
    <mergeCell ref="Z50:AA50"/>
    <mergeCell ref="AC50:AE50"/>
    <mergeCell ref="P51:Q51"/>
    <mergeCell ref="R51:S51"/>
    <mergeCell ref="Y54:AF54"/>
    <mergeCell ref="B55:AF55"/>
    <mergeCell ref="T51:V51"/>
    <mergeCell ref="X51:Y51"/>
    <mergeCell ref="Z51:AA51"/>
    <mergeCell ref="AC51:AE51"/>
    <mergeCell ref="AC52:AE52"/>
    <mergeCell ref="Z53:AB53"/>
    <mergeCell ref="AC53:AE53"/>
  </mergeCells>
  <phoneticPr fontId="3"/>
  <conditionalFormatting sqref="E6 E10:R12 Y10:AF12 F13 B14 E15 O15 Y15 C19:W19 C20:V28 W21 W23 W25 W27 F44 L44 R44 B55">
    <cfRule type="expression" dxfId="13" priority="13">
      <formula>B6=""</formula>
    </cfRule>
    <cfRule type="expression" dxfId="12" priority="14">
      <formula>B6&lt;&gt;""</formula>
    </cfRule>
  </conditionalFormatting>
  <conditionalFormatting sqref="P6">
    <cfRule type="expression" dxfId="11" priority="9">
      <formula>P6&lt;&gt;""</formula>
    </cfRule>
    <cfRule type="expression" dxfId="10" priority="10">
      <formula>P6=""</formula>
    </cfRule>
  </conditionalFormatting>
  <conditionalFormatting sqref="X50:Y51">
    <cfRule type="expression" dxfId="9" priority="1">
      <formula>X50=""</formula>
    </cfRule>
    <cfRule type="expression" dxfId="8" priority="2">
      <formula>X50&lt;&gt;""</formula>
    </cfRule>
  </conditionalFormatting>
  <conditionalFormatting sqref="Z6">
    <cfRule type="expression" dxfId="7" priority="11">
      <formula>Z6&lt;&gt;""</formula>
    </cfRule>
    <cfRule type="expression" dxfId="6" priority="12">
      <formula>Z6=""</formula>
    </cfRule>
  </conditionalFormatting>
  <conditionalFormatting sqref="Z44">
    <cfRule type="expression" dxfId="5" priority="3">
      <formula>Z44=""</formula>
    </cfRule>
    <cfRule type="expression" dxfId="4" priority="4">
      <formula>Z44&lt;&gt;""</formula>
    </cfRule>
  </conditionalFormatting>
  <conditionalFormatting sqref="AB46">
    <cfRule type="expression" dxfId="3" priority="7">
      <formula>AB46=""</formula>
    </cfRule>
    <cfRule type="expression" dxfId="2" priority="8">
      <formula>AB46&lt;&gt;""</formula>
    </cfRule>
  </conditionalFormatting>
  <conditionalFormatting sqref="AD46">
    <cfRule type="expression" dxfId="1" priority="5">
      <formula>AD46=""</formula>
    </cfRule>
    <cfRule type="expression" dxfId="0" priority="6">
      <formula>AD46&lt;&gt;""</formula>
    </cfRule>
  </conditionalFormatting>
  <dataValidations count="4">
    <dataValidation type="list" allowBlank="1" showInputMessage="1" showErrorMessage="1" sqref="W19 W21 W23 W25 W27" xr:uid="{0F06B07E-1AAD-45EA-9595-2E898FD1B5BE}">
      <formula1>"要,不要"</formula1>
    </dataValidation>
    <dataValidation imeMode="hiragana" allowBlank="1" showInputMessage="1" showErrorMessage="1" sqref="E11:R12 Y10:AF10 Y12:AF12 B14:AF14 N20 B55:AF55 N24 C23 N26 C21 C19 N22 C25 N28 C27" xr:uid="{2AEC246A-026B-41B2-9A9B-79A3F5653B57}"/>
    <dataValidation imeMode="off" allowBlank="1" showInputMessage="1" showErrorMessage="1" sqref="F13:AF13 E15:K15 O15:U15 Y15:AF15" xr:uid="{58EB6722-4E9C-4EB8-8E46-93B68C90AEED}"/>
    <dataValidation imeMode="fullKatakana" allowBlank="1" showInputMessage="1" showErrorMessage="1" sqref="E10:R10 N25 Y11:AF11 N19 N21 N23 N27" xr:uid="{BC01BF8A-D74A-446D-9340-140E19B94A5D}"/>
  </dataValidations>
  <hyperlinks>
    <hyperlink ref="B3" r:id="rId1" display="er-touhoku-info11@zai-keicho.or.jp" xr:uid="{B51E6D3A-209E-4C45-9504-E0098C282144}"/>
    <hyperlink ref="B3:Q3" r:id="rId2" display="er-tohoku-info11@zai-keicho.or.jp" xr:uid="{B9FD18E2-4BE2-4B71-8592-34BC75751667}"/>
  </hyperlinks>
  <printOptions horizontalCentered="1" verticalCentered="1"/>
  <pageMargins left="0.59055118110236227" right="0.39370078740157483" top="0.78740157480314965" bottom="0.19685039370078741" header="0.31496062992125984" footer="0.19685039370078741"/>
  <pageSetup paperSize="9" scale="91" orientation="portrait" horizontalDpi="300" verticalDpi="300" r:id="rId3"/>
  <headerFooter>
    <oddHeader>&amp;L&amp;"游明朝,標準"&amp;14一般財団法人　経済調査会　東北支部行&amp;R&amp;"ＭＳ ゴシック,標準"&amp;18&amp;UＦＡＸ：０２２-２６４-３０８６</oddHeader>
  </headerFooter>
  <drawing r:id="rId4"/>
  <legacyDrawing r:id="rId5"/>
  <oleObjects>
    <mc:AlternateContent xmlns:mc="http://schemas.openxmlformats.org/markup-compatibility/2006">
      <mc:Choice Requires="x14">
        <oleObject progId="Word.Document.12" shapeId="8195" r:id="rId6">
          <objectPr defaultSize="0" r:id="rId7">
            <anchor moveWithCells="1">
              <from>
                <xdr:col>6</xdr:col>
                <xdr:colOff>38100</xdr:colOff>
                <xdr:row>30</xdr:row>
                <xdr:rowOff>0</xdr:rowOff>
              </from>
              <to>
                <xdr:col>20</xdr:col>
                <xdr:colOff>144780</xdr:colOff>
                <xdr:row>31</xdr:row>
                <xdr:rowOff>0</xdr:rowOff>
              </to>
            </anchor>
          </objectPr>
        </oleObject>
      </mc:Choice>
      <mc:Fallback>
        <oleObject progId="Word.Document.12" shapeId="8195" r:id="rId6"/>
      </mc:Fallback>
    </mc:AlternateContent>
    <mc:AlternateContent xmlns:mc="http://schemas.openxmlformats.org/markup-compatibility/2006">
      <mc:Choice Requires="x14">
        <oleObject progId="Word.Document.12" shapeId="8196" r:id="rId8">
          <objectPr defaultSize="0" r:id="rId9">
            <anchor moveWithCells="1">
              <from>
                <xdr:col>5</xdr:col>
                <xdr:colOff>22860</xdr:colOff>
                <xdr:row>33</xdr:row>
                <xdr:rowOff>7620</xdr:rowOff>
              </from>
              <to>
                <xdr:col>19</xdr:col>
                <xdr:colOff>129540</xdr:colOff>
                <xdr:row>34</xdr:row>
                <xdr:rowOff>7620</xdr:rowOff>
              </to>
            </anchor>
          </objectPr>
        </oleObject>
      </mc:Choice>
      <mc:Fallback>
        <oleObject progId="Word.Document.12" shapeId="8196" r:id="rId8"/>
      </mc:Fallback>
    </mc:AlternateContent>
    <mc:AlternateContent xmlns:mc="http://schemas.openxmlformats.org/markup-compatibility/2006">
      <mc:Choice Requires="x14">
        <oleObject progId="Word.Document.12" shapeId="8206" r:id="rId10">
          <objectPr defaultSize="0" r:id="rId11">
            <anchor moveWithCells="1">
              <from>
                <xdr:col>6</xdr:col>
                <xdr:colOff>38100</xdr:colOff>
                <xdr:row>30</xdr:row>
                <xdr:rowOff>15240</xdr:rowOff>
              </from>
              <to>
                <xdr:col>20</xdr:col>
                <xdr:colOff>144780</xdr:colOff>
                <xdr:row>31</xdr:row>
                <xdr:rowOff>15240</xdr:rowOff>
              </to>
            </anchor>
          </objectPr>
        </oleObject>
      </mc:Choice>
      <mc:Fallback>
        <oleObject progId="Word.Document.12" shapeId="8206" r:id="rId10"/>
      </mc:Fallback>
    </mc:AlternateContent>
  </oleObjects>
  <mc:AlternateContent xmlns:mc="http://schemas.openxmlformats.org/markup-compatibility/2006">
    <mc:Choice Requires="x14">
      <controls>
        <mc:AlternateContent xmlns:mc="http://schemas.openxmlformats.org/markup-compatibility/2006">
          <mc:Choice Requires="x14">
            <control shapeId="8193" r:id="rId12" name="Check Box 1">
              <controlPr defaultSize="0" autoFill="0" autoLine="0" autoPict="0">
                <anchor moveWithCells="1">
                  <from>
                    <xdr:col>24</xdr:col>
                    <xdr:colOff>38100</xdr:colOff>
                    <xdr:row>44</xdr:row>
                    <xdr:rowOff>53340</xdr:rowOff>
                  </from>
                  <to>
                    <xdr:col>27</xdr:col>
                    <xdr:colOff>30480</xdr:colOff>
                    <xdr:row>46</xdr:row>
                    <xdr:rowOff>0</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21</xdr:col>
                    <xdr:colOff>68580</xdr:colOff>
                    <xdr:row>44</xdr:row>
                    <xdr:rowOff>38100</xdr:rowOff>
                  </from>
                  <to>
                    <xdr:col>22</xdr:col>
                    <xdr:colOff>68580</xdr:colOff>
                    <xdr:row>46</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阿部 まりえ</cp:lastModifiedBy>
  <cp:lastPrinted>2025-12-24T05:30:20Z</cp:lastPrinted>
  <dcterms:created xsi:type="dcterms:W3CDTF">2023-11-09T06:23:51Z</dcterms:created>
  <dcterms:modified xsi:type="dcterms:W3CDTF">2025-12-24T05:49:42Z</dcterms:modified>
</cp:coreProperties>
</file>